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8715" tabRatio="500"/>
  </bookViews>
  <sheets>
    <sheet name="PERSENTASE ANGKATAN KERJA" sheetId="3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<sst xmlns="http://schemas.openxmlformats.org/spreadsheetml/2006/main" count="27" uniqueCount="23">
  <si>
    <t xml:space="preserve">PERSENTASE ANGKATAN KERJA YANG SUDAH BEKERJA BERDASARKAN                                                                                                        KELOMPOK UMUR DAN JENIS KELAMIN </t>
  </si>
  <si>
    <t>KOTA KENDARI TAHUN 2025</t>
  </si>
  <si>
    <t>NO</t>
  </si>
  <si>
    <t>KELOMPOK UMUR</t>
  </si>
  <si>
    <t>ANGKTAN KERJA</t>
  </si>
  <si>
    <t>SUDAH BEKERJA</t>
  </si>
  <si>
    <t>PERSENTASE</t>
  </si>
  <si>
    <t>L</t>
  </si>
  <si>
    <t>P</t>
  </si>
  <si>
    <t>L=P</t>
  </si>
  <si>
    <t>L+P</t>
  </si>
  <si>
    <t>15-19</t>
  </si>
  <si>
    <t>20-24</t>
  </si>
  <si>
    <t>25-29</t>
  </si>
  <si>
    <t>30-34</t>
  </si>
  <si>
    <t>35-39</t>
  </si>
  <si>
    <t>40-44</t>
  </si>
  <si>
    <t>45-49</t>
  </si>
  <si>
    <t>50-54</t>
  </si>
  <si>
    <t>55-59</t>
  </si>
  <si>
    <t>60-64</t>
  </si>
  <si>
    <t>Jumlah</t>
  </si>
  <si>
    <t>Data Kependudukan Kota Kendari Semester II 2025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</si>
</sst>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(* #,##0_);_(* \(#,##0\);_(* &quot;-&quot;_);_(@_)"/>
    <numFmt numFmtId="42" formatCode="_(&quot;$&quot;* #,##0_);_(&quot;$&quot;* \(#,##0\);_(&quot;$&quot;* &quot;-&quot;_);_(@_)"/>
    <numFmt numFmtId="43" formatCode="_(* #,##0.00_);_(* \(#,##0.00\);_(* &quot;-&quot;??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  <numFmt numFmtId="178" formatCode="#,##0;\-#,##0"/>
  </numFmts>
  <fonts count="25">
    <font>
      <sz val="11"/>
      <name val="Calibri"/>
      <charset val="134"/>
    </font>
    <font>
      <sz val="12"/>
      <name val="Times New Roman"/>
      <charset val="134"/>
    </font>
    <font>
      <sz val="10"/>
      <name val="Times New Roman"/>
      <charset val="134"/>
    </font>
    <font>
      <sz val="10"/>
      <name val="Bookman Old Style"/>
      <charset val="134"/>
    </font>
    <font>
      <sz val="11"/>
      <name val="Times New Roman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5" tint="0.4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5" borderId="7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6" borderId="10" applyNumberFormat="0" applyAlignment="0" applyProtection="0">
      <alignment vertical="center"/>
    </xf>
    <xf numFmtId="0" fontId="15" fillId="7" borderId="11" applyNumberFormat="0" applyAlignment="0" applyProtection="0">
      <alignment vertical="center"/>
    </xf>
    <xf numFmtId="0" fontId="16" fillId="7" borderId="10" applyNumberFormat="0" applyAlignment="0" applyProtection="0">
      <alignment vertical="center"/>
    </xf>
    <xf numFmtId="0" fontId="17" fillId="8" borderId="12" applyNumberFormat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</cellStyleXfs>
  <cellXfs count="29">
    <xf numFmtId="0" fontId="0" fillId="0" borderId="0" xfId="0" applyFont="1" applyFill="1" applyBorder="1"/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 wrapText="1"/>
    </xf>
    <xf numFmtId="41" fontId="1" fillId="2" borderId="5" xfId="0" applyNumberFormat="1" applyFont="1" applyFill="1" applyBorder="1" applyAlignment="1">
      <alignment horizontal="center"/>
    </xf>
    <xf numFmtId="43" fontId="1" fillId="2" borderId="5" xfId="0" applyNumberFormat="1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2" fillId="3" borderId="5" xfId="0" applyFont="1" applyFill="1" applyBorder="1" applyAlignment="1">
      <alignment horizontal="center" vertical="center" wrapText="1"/>
    </xf>
    <xf numFmtId="178" fontId="2" fillId="3" borderId="5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1" fillId="4" borderId="6" xfId="0" applyFont="1" applyFill="1" applyBorder="1" applyAlignment="1">
      <alignment horizontal="center" vertical="center"/>
    </xf>
    <xf numFmtId="41" fontId="1" fillId="4" borderId="6" xfId="0" applyNumberFormat="1" applyFont="1" applyFill="1" applyBorder="1"/>
    <xf numFmtId="43" fontId="1" fillId="4" borderId="4" xfId="0" applyNumberFormat="1" applyFont="1" applyFill="1" applyBorder="1"/>
    <xf numFmtId="43" fontId="1" fillId="4" borderId="6" xfId="0" applyNumberFormat="1" applyFont="1" applyFill="1" applyBorder="1"/>
    <xf numFmtId="0" fontId="3" fillId="0" borderId="0" xfId="0" applyFont="1" applyFill="1" applyBorder="1"/>
    <xf numFmtId="0" fontId="1" fillId="3" borderId="6" xfId="0" applyFont="1" applyFill="1" applyBorder="1" applyAlignment="1">
      <alignment horizontal="center"/>
    </xf>
    <xf numFmtId="41" fontId="1" fillId="3" borderId="6" xfId="0" applyNumberFormat="1" applyFont="1" applyFill="1" applyBorder="1"/>
    <xf numFmtId="43" fontId="1" fillId="3" borderId="4" xfId="0" applyNumberFormat="1" applyFont="1" applyFill="1" applyBorder="1"/>
    <xf numFmtId="43" fontId="1" fillId="3" borderId="6" xfId="0" applyNumberFormat="1" applyFont="1" applyFill="1" applyBorder="1"/>
    <xf numFmtId="0" fontId="4" fillId="0" borderId="0" xfId="0" applyFont="1" applyFill="1" applyBorder="1"/>
    <xf numFmtId="0" fontId="2" fillId="0" borderId="0" xfId="0" applyFont="1" applyFill="1" applyBorder="1"/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9" defaultPivotStyle="PivotStyleMedium4"/>
  <colors>
    <mruColors>
      <color rgb="00FFFD09"/>
      <color rgb="00F8F6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2:N19"/>
  <sheetViews>
    <sheetView tabSelected="1" workbookViewId="0">
      <selection activeCell="Q19" sqref="Q19"/>
    </sheetView>
  </sheetViews>
  <sheetFormatPr defaultColWidth="9.14285714285714" defaultRowHeight="15"/>
  <cols>
    <col min="1" max="1" width="5.14285714285714" customWidth="1"/>
    <col min="2" max="2" width="5.42857142857143" customWidth="1"/>
    <col min="3" max="3" width="13.5714285714286" customWidth="1"/>
    <col min="4" max="5" width="9.42857142857143" customWidth="1"/>
    <col min="6" max="6" width="11.2857142857143" customWidth="1"/>
    <col min="7" max="7" width="9" customWidth="1"/>
    <col min="8" max="8" width="9.28571428571429" customWidth="1"/>
    <col min="9" max="9" width="9.85714285714286" customWidth="1"/>
    <col min="10" max="10" width="8.28571428571429" customWidth="1"/>
    <col min="11" max="11" width="8.57142857142857" customWidth="1"/>
  </cols>
  <sheetData>
    <row r="2" ht="33" customHeight="1" spans="2:14">
      <c r="B2" s="1" t="s">
        <v>0</v>
      </c>
      <c r="C2" s="1"/>
      <c r="D2" s="1"/>
      <c r="E2" s="1"/>
      <c r="F2" s="1"/>
      <c r="G2" s="1"/>
      <c r="H2" s="1"/>
      <c r="I2" s="1"/>
      <c r="J2" s="1"/>
      <c r="K2" s="1"/>
    </row>
    <row r="3" ht="18" customHeight="1" spans="2:14">
      <c r="B3" s="2" t="s">
        <v>1</v>
      </c>
      <c r="C3" s="2"/>
      <c r="D3" s="2"/>
      <c r="E3" s="2"/>
      <c r="F3" s="2"/>
      <c r="G3" s="2"/>
      <c r="H3" s="2"/>
      <c r="I3" s="2"/>
      <c r="J3" s="2"/>
      <c r="K3" s="2"/>
    </row>
    <row r="4" ht="12" customHeight="1"/>
    <row r="5" ht="21" customHeight="1" spans="2:14">
      <c r="B5" s="3" t="s">
        <v>2</v>
      </c>
      <c r="C5" s="3" t="s">
        <v>3</v>
      </c>
      <c r="D5" s="4" t="s">
        <v>4</v>
      </c>
      <c r="E5" s="5"/>
      <c r="F5" s="6"/>
      <c r="G5" s="5" t="s">
        <v>5</v>
      </c>
      <c r="H5" s="5"/>
      <c r="I5" s="6"/>
      <c r="J5" s="7" t="s">
        <v>6</v>
      </c>
      <c r="K5" s="8"/>
    </row>
    <row r="6" ht="14" customHeight="1" spans="2:14">
      <c r="B6" s="9"/>
      <c r="C6" s="9"/>
      <c r="D6" s="10" t="s">
        <v>7</v>
      </c>
      <c r="E6" s="11" t="s">
        <v>8</v>
      </c>
      <c r="F6" s="10" t="s">
        <v>9</v>
      </c>
      <c r="G6" s="11" t="s">
        <v>7</v>
      </c>
      <c r="H6" s="10" t="s">
        <v>8</v>
      </c>
      <c r="I6" s="11" t="s">
        <v>10</v>
      </c>
      <c r="J6" s="12" t="s">
        <v>7</v>
      </c>
      <c r="K6" s="13" t="s">
        <v>8</v>
      </c>
    </row>
    <row r="7" ht="12" customHeight="1" spans="2:14">
      <c r="B7" s="14">
        <v>1</v>
      </c>
      <c r="C7" s="14">
        <v>2</v>
      </c>
      <c r="D7" s="15">
        <v>3</v>
      </c>
      <c r="E7" s="15">
        <v>4</v>
      </c>
      <c r="F7" s="15">
        <v>5</v>
      </c>
      <c r="G7" s="15">
        <v>6</v>
      </c>
      <c r="H7" s="15">
        <v>7</v>
      </c>
      <c r="I7" s="15">
        <v>8</v>
      </c>
      <c r="J7" s="16">
        <v>9</v>
      </c>
      <c r="K7" s="17">
        <v>10</v>
      </c>
    </row>
    <row r="8" ht="19" customHeight="1" spans="2:14">
      <c r="B8" s="18">
        <v>1</v>
      </c>
      <c r="C8" s="18" t="s">
        <v>11</v>
      </c>
      <c r="D8" s="19">
        <v>3260</v>
      </c>
      <c r="E8" s="19">
        <v>2712</v>
      </c>
      <c r="F8" s="19">
        <f t="shared" ref="F8:F17" si="0">SUM(D8:E8)</f>
        <v>5972</v>
      </c>
      <c r="G8" s="19">
        <v>213</v>
      </c>
      <c r="H8" s="19">
        <v>53</v>
      </c>
      <c r="I8" s="19">
        <f t="shared" ref="I8:I18" si="1">SUM(G8:H8)</f>
        <v>266</v>
      </c>
      <c r="J8" s="20">
        <f t="shared" ref="J8:J18" si="2">G8/D8*100</f>
        <v>6.53374233128834</v>
      </c>
      <c r="K8" s="21">
        <f t="shared" ref="K8:K18" si="3">H8/E8*100</f>
        <v>1.95427728613569</v>
      </c>
    </row>
    <row r="9" ht="19" customHeight="1" spans="2:14">
      <c r="B9" s="18">
        <v>2</v>
      </c>
      <c r="C9" s="18" t="s">
        <v>12</v>
      </c>
      <c r="D9" s="19">
        <v>5438</v>
      </c>
      <c r="E9" s="19">
        <v>2802</v>
      </c>
      <c r="F9" s="19">
        <f t="shared" si="0"/>
        <v>8240</v>
      </c>
      <c r="G9" s="19">
        <v>2682</v>
      </c>
      <c r="H9" s="19">
        <v>837</v>
      </c>
      <c r="I9" s="19">
        <f t="shared" si="1"/>
        <v>3519</v>
      </c>
      <c r="J9" s="20">
        <f t="shared" si="2"/>
        <v>49.3196027951453</v>
      </c>
      <c r="K9" s="21">
        <f t="shared" si="3"/>
        <v>29.8715203426124</v>
      </c>
    </row>
    <row r="10" ht="19" customHeight="1" spans="2:14">
      <c r="B10" s="18">
        <v>3</v>
      </c>
      <c r="C10" s="18" t="s">
        <v>13</v>
      </c>
      <c r="D10" s="19">
        <v>10995</v>
      </c>
      <c r="E10" s="19">
        <v>5816</v>
      </c>
      <c r="F10" s="19">
        <f t="shared" si="0"/>
        <v>16811</v>
      </c>
      <c r="G10" s="19">
        <v>8060</v>
      </c>
      <c r="H10" s="19">
        <v>3673</v>
      </c>
      <c r="I10" s="19">
        <f t="shared" si="1"/>
        <v>11733</v>
      </c>
      <c r="J10" s="20">
        <f t="shared" si="2"/>
        <v>73.306048203729</v>
      </c>
      <c r="K10" s="21">
        <f t="shared" si="3"/>
        <v>63.1533700137552</v>
      </c>
    </row>
    <row r="11" ht="19" customHeight="1" spans="2:14">
      <c r="B11" s="18">
        <v>4</v>
      </c>
      <c r="C11" s="18" t="s">
        <v>14</v>
      </c>
      <c r="D11" s="19">
        <v>14053</v>
      </c>
      <c r="E11" s="19">
        <v>6846</v>
      </c>
      <c r="F11" s="19">
        <f t="shared" si="0"/>
        <v>20899</v>
      </c>
      <c r="G11" s="19">
        <v>12427</v>
      </c>
      <c r="H11" s="19">
        <v>5517</v>
      </c>
      <c r="I11" s="19">
        <f t="shared" si="1"/>
        <v>17944</v>
      </c>
      <c r="J11" s="20">
        <f t="shared" si="2"/>
        <v>88.4295168291468</v>
      </c>
      <c r="K11" s="21">
        <f t="shared" si="3"/>
        <v>80.5872042068361</v>
      </c>
    </row>
    <row r="12" ht="19" customHeight="1" spans="2:14">
      <c r="B12" s="18">
        <v>5</v>
      </c>
      <c r="C12" s="18" t="s">
        <v>15</v>
      </c>
      <c r="D12" s="19">
        <v>14853</v>
      </c>
      <c r="E12" s="19">
        <v>6946</v>
      </c>
      <c r="F12" s="19">
        <f t="shared" si="0"/>
        <v>21799</v>
      </c>
      <c r="G12" s="19">
        <v>14072</v>
      </c>
      <c r="H12" s="19">
        <v>6194</v>
      </c>
      <c r="I12" s="19">
        <f t="shared" si="1"/>
        <v>20266</v>
      </c>
      <c r="J12" s="20">
        <f t="shared" si="2"/>
        <v>94.7418030027604</v>
      </c>
      <c r="K12" s="21">
        <f t="shared" si="3"/>
        <v>89.1736251079758</v>
      </c>
    </row>
    <row r="13" ht="19" customHeight="1" spans="2:14">
      <c r="B13" s="18">
        <v>6</v>
      </c>
      <c r="C13" s="18" t="s">
        <v>16</v>
      </c>
      <c r="D13" s="19">
        <v>14066</v>
      </c>
      <c r="E13" s="19">
        <v>6259</v>
      </c>
      <c r="F13" s="19">
        <f t="shared" si="0"/>
        <v>20325</v>
      </c>
      <c r="G13" s="19">
        <v>13615</v>
      </c>
      <c r="H13" s="19">
        <v>5746</v>
      </c>
      <c r="I13" s="19">
        <f t="shared" si="1"/>
        <v>19361</v>
      </c>
      <c r="J13" s="20">
        <f t="shared" si="2"/>
        <v>96.7936869045926</v>
      </c>
      <c r="K13" s="21">
        <f t="shared" si="3"/>
        <v>91.8038025243649</v>
      </c>
    </row>
    <row r="14" ht="19" customHeight="1" spans="2:14">
      <c r="B14" s="18">
        <v>7</v>
      </c>
      <c r="C14" s="18" t="s">
        <v>17</v>
      </c>
      <c r="D14" s="19">
        <v>11693</v>
      </c>
      <c r="E14" s="19">
        <v>4773</v>
      </c>
      <c r="F14" s="19">
        <f t="shared" si="0"/>
        <v>16466</v>
      </c>
      <c r="G14" s="19">
        <v>11475</v>
      </c>
      <c r="H14" s="19">
        <v>4467</v>
      </c>
      <c r="I14" s="19">
        <f t="shared" si="1"/>
        <v>15942</v>
      </c>
      <c r="J14" s="20">
        <f t="shared" si="2"/>
        <v>98.1356367057214</v>
      </c>
      <c r="K14" s="21">
        <f t="shared" si="3"/>
        <v>93.5889377749843</v>
      </c>
    </row>
    <row r="15" ht="19" customHeight="1" spans="2:14">
      <c r="B15" s="18">
        <v>8</v>
      </c>
      <c r="C15" s="18" t="s">
        <v>18</v>
      </c>
      <c r="D15" s="19">
        <v>9678</v>
      </c>
      <c r="E15" s="19">
        <v>3874</v>
      </c>
      <c r="F15" s="19">
        <f t="shared" si="0"/>
        <v>13552</v>
      </c>
      <c r="G15" s="19">
        <v>9533</v>
      </c>
      <c r="H15" s="19">
        <v>3629</v>
      </c>
      <c r="I15" s="19">
        <f t="shared" si="1"/>
        <v>13162</v>
      </c>
      <c r="J15" s="20">
        <f t="shared" si="2"/>
        <v>98.501756561273</v>
      </c>
      <c r="K15" s="21">
        <f t="shared" si="3"/>
        <v>93.6757872999484</v>
      </c>
      <c r="N15" s="22"/>
    </row>
    <row r="16" ht="19" customHeight="1" spans="2:14">
      <c r="B16" s="18">
        <v>9</v>
      </c>
      <c r="C16" s="18" t="s">
        <v>19</v>
      </c>
      <c r="D16" s="19">
        <v>7547</v>
      </c>
      <c r="E16" s="19">
        <v>3200</v>
      </c>
      <c r="F16" s="19">
        <f t="shared" si="0"/>
        <v>10747</v>
      </c>
      <c r="G16" s="19">
        <v>7447</v>
      </c>
      <c r="H16" s="19">
        <v>2989</v>
      </c>
      <c r="I16" s="19">
        <f t="shared" si="1"/>
        <v>10436</v>
      </c>
      <c r="J16" s="20">
        <f t="shared" si="2"/>
        <v>98.6749701868292</v>
      </c>
      <c r="K16" s="21">
        <f t="shared" si="3"/>
        <v>93.40625</v>
      </c>
    </row>
    <row r="17" ht="19" customHeight="1" spans="2:11">
      <c r="B17" s="18">
        <v>10</v>
      </c>
      <c r="C17" s="18" t="s">
        <v>20</v>
      </c>
      <c r="D17" s="19">
        <v>4910</v>
      </c>
      <c r="E17" s="19">
        <v>1975</v>
      </c>
      <c r="F17" s="19">
        <f t="shared" si="0"/>
        <v>6885</v>
      </c>
      <c r="G17" s="19">
        <v>4813</v>
      </c>
      <c r="H17" s="19">
        <v>1806</v>
      </c>
      <c r="I17" s="19">
        <f t="shared" si="1"/>
        <v>6619</v>
      </c>
      <c r="J17" s="20">
        <f t="shared" si="2"/>
        <v>98.0244399185336</v>
      </c>
      <c r="K17" s="21">
        <f t="shared" si="3"/>
        <v>91.4430379746835</v>
      </c>
    </row>
    <row r="18" ht="19" customHeight="1" spans="2:11">
      <c r="B18" s="23" t="s">
        <v>21</v>
      </c>
      <c r="C18" s="23"/>
      <c r="D18" s="24">
        <f>SUM(D8:D17)</f>
        <v>96493</v>
      </c>
      <c r="E18" s="24">
        <f>SUM(E8:E17)</f>
        <v>45203</v>
      </c>
      <c r="F18" s="24">
        <f>SUM(F8:F17)</f>
        <v>141696</v>
      </c>
      <c r="G18" s="24">
        <v>84337</v>
      </c>
      <c r="H18" s="24">
        <f>SUM(H8:H17)</f>
        <v>34911</v>
      </c>
      <c r="I18" s="24">
        <f t="shared" si="1"/>
        <v>119248</v>
      </c>
      <c r="J18" s="25">
        <f t="shared" si="2"/>
        <v>87.402194977874</v>
      </c>
      <c r="K18" s="26">
        <f t="shared" si="3"/>
        <v>77.2315996725881</v>
      </c>
    </row>
    <row r="19" ht="22" customHeight="1" spans="2:11">
      <c r="B19" s="27" t="s">
        <v>22</v>
      </c>
      <c r="C19" s="27"/>
      <c r="D19" s="27"/>
      <c r="E19" s="27"/>
      <c r="F19" s="28"/>
    </row>
  </sheetData>
  <mergeCells count="8">
    <mergeCell ref="B2:K2"/>
    <mergeCell ref="B3:K3"/>
    <mergeCell ref="D5:F5"/>
    <mergeCell ref="G5:I5"/>
    <mergeCell ref="J5:K5"/>
    <mergeCell ref="B18:C18"/>
    <mergeCell ref="B5:B6"/>
    <mergeCell ref="C5:C6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PERSENTASE ANGKATAN KERJA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hasni saleh76</cp:lastModifiedBy>
  <dcterms:created xsi:type="dcterms:W3CDTF">2023-02-16T02:56:00Z</dcterms:created>
  <dcterms:modified xsi:type="dcterms:W3CDTF">2026-07-23T06:59:19Z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5EC937EBF0FF43C9A12AAF43FCAFC094</vt:lpwstr>
  </property>
  <property fmtid="{D5CDD505-2E9C-101B-9397-08002B2CF9AE}" pid="3" name="KSOProductBuildVer">
    <vt:lpwstr>1033-12.1.0.27458</vt:lpwstr>
  </property>
  <property fmtid="{D5CDD505-2E9C-101B-9397-08002B2CF9AE}" pid="4" name="CalculationRule">
    <vt:i4>0</vt:i4>
  </property>
</Properties>
</file>