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8715"/>
  </bookViews>
  <sheets>
    <sheet name="JENIS PEKERJAAN" sheetId="6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BG40" i="6" l="1"/>
  <c r="BH40" i="6"/>
  <c r="BE40" i="6"/>
  <c r="BF40" i="6"/>
  <c r="BC40" i="6"/>
  <c r="BD40" i="6"/>
  <c r="BA40" i="6"/>
  <c r="BB40" i="6"/>
  <c r="AZ40" i="6"/>
  <c r="AW40" i="6"/>
  <c r="AX40" i="6"/>
  <c r="AJ20" i="6" l="1"/>
  <c r="AH19" i="6" a="1"/>
  <c r="AI19" i="6" s="1"/>
  <c r="AH18" i="6" a="1"/>
  <c r="AH18" i="6" s="1"/>
  <c r="AH17" i="6" a="1"/>
  <c r="AH17" i="6" s="1"/>
  <c r="AH16" i="6" a="1"/>
  <c r="AH16" i="6" s="1"/>
  <c r="AH15" i="6" a="1"/>
  <c r="AH15" i="6" s="1"/>
  <c r="AH14" i="6" a="1"/>
  <c r="AH14" i="6" s="1"/>
  <c r="AH13" i="6" a="1"/>
  <c r="AH13" i="6" s="1"/>
  <c r="AH12" i="6" a="1"/>
  <c r="AH12" i="6" s="1"/>
  <c r="AH11" i="6" a="1"/>
  <c r="AH11" i="6" s="1"/>
  <c r="AH10" i="6" a="1"/>
  <c r="AI10" i="6" s="1"/>
  <c r="AH9" i="6" a="1"/>
  <c r="AI9" i="6" s="1"/>
  <c r="AF19" i="6" a="1"/>
  <c r="AF19" i="6" s="1"/>
  <c r="AF18" i="6" a="1"/>
  <c r="AF18" i="6" s="1"/>
  <c r="AF17" i="6" a="1"/>
  <c r="AF17" i="6" s="1"/>
  <c r="AF16" i="6" a="1"/>
  <c r="AF16" i="6" s="1"/>
  <c r="AF15" i="6" a="1"/>
  <c r="AG15" i="6" s="1"/>
  <c r="AF14" i="6" a="1"/>
  <c r="AF14" i="6" s="1"/>
  <c r="AF13" i="6" a="1"/>
  <c r="AG13" i="6" s="1"/>
  <c r="AF12" i="6" a="1"/>
  <c r="AG12" i="6" s="1"/>
  <c r="AF11" i="6" a="1"/>
  <c r="AF11" i="6" s="1"/>
  <c r="AF10" i="6" a="1"/>
  <c r="AF10" i="6" s="1"/>
  <c r="AF9" i="6" a="1"/>
  <c r="AG9" i="6" s="1"/>
  <c r="AD15" i="6" a="1"/>
  <c r="AD15" i="6" s="1"/>
  <c r="AD14" i="6" a="1"/>
  <c r="AE14" i="6" s="1"/>
  <c r="AD13" i="6" a="1"/>
  <c r="AE13" i="6" s="1"/>
  <c r="AD9" i="6" a="1"/>
  <c r="AD9" i="6" s="1"/>
  <c r="AB17" i="6" a="1"/>
  <c r="AB17" i="6" s="1"/>
  <c r="AB15" i="6" a="1"/>
  <c r="AB15" i="6" s="1"/>
  <c r="AB12" i="6" a="1"/>
  <c r="AB12" i="6" s="1"/>
  <c r="AB9" i="6" a="1"/>
  <c r="AB9" i="6" s="1"/>
  <c r="Z14" i="6" a="1"/>
  <c r="Z14" i="6" s="1"/>
  <c r="Z12" i="6" a="1"/>
  <c r="Z12" i="6" s="1"/>
  <c r="Z9" i="6" a="1"/>
  <c r="Z9" i="6" s="1"/>
  <c r="X11" i="6" a="1"/>
  <c r="X13" i="6" s="1"/>
  <c r="X10" i="6" a="1"/>
  <c r="X10" i="6" s="1"/>
  <c r="X9" i="6" a="1"/>
  <c r="Y9" i="6" s="1"/>
  <c r="S79" i="6" a="1"/>
  <c r="S79" i="6" s="1"/>
  <c r="S78" i="6" a="1"/>
  <c r="S78" i="6" s="1"/>
  <c r="S77" i="6" a="1"/>
  <c r="S77" i="6" s="1"/>
  <c r="S76" i="6" a="1"/>
  <c r="S76" i="6" s="1"/>
  <c r="S75" i="6" a="1"/>
  <c r="S75" i="6" s="1"/>
  <c r="S74" i="6" a="1"/>
  <c r="S74" i="6" s="1"/>
  <c r="S73" i="6" a="1"/>
  <c r="S73" i="6" s="1"/>
  <c r="S72" i="6" a="1"/>
  <c r="S72" i="6" s="1"/>
  <c r="S71" i="6" a="1"/>
  <c r="S71" i="6" s="1"/>
  <c r="S70" i="6" a="1"/>
  <c r="S70" i="6" s="1"/>
  <c r="S69" i="6" a="1"/>
  <c r="S69" i="6" s="1"/>
  <c r="Q79" i="6" a="1"/>
  <c r="Q79" i="6" s="1"/>
  <c r="Q78" i="6" a="1"/>
  <c r="Q78" i="6" s="1"/>
  <c r="Q77" i="6" a="1"/>
  <c r="Q77" i="6" s="1"/>
  <c r="Q76" i="6" a="1"/>
  <c r="Q76" i="6" s="1"/>
  <c r="Q75" i="6" a="1"/>
  <c r="R75" i="6" s="1"/>
  <c r="Q74" i="6" a="1"/>
  <c r="R74" i="6" s="1"/>
  <c r="Q73" i="6" a="1"/>
  <c r="Q73" i="6" s="1"/>
  <c r="Q72" i="6" a="1"/>
  <c r="Q72" i="6" s="1"/>
  <c r="Q71" i="6" a="1"/>
  <c r="R71" i="6" s="1"/>
  <c r="Q70" i="6" a="1"/>
  <c r="Q70" i="6" s="1"/>
  <c r="Q69" i="6" a="1"/>
  <c r="Q69" i="6" s="1"/>
  <c r="O74" i="6" a="1"/>
  <c r="O74" i="6" s="1"/>
  <c r="O73" i="6" a="1"/>
  <c r="P73" i="6" s="1"/>
  <c r="O69" i="6" a="1"/>
  <c r="O69" i="6" s="1"/>
  <c r="M78" i="6" a="1"/>
  <c r="N79" i="6" s="1"/>
  <c r="M77" i="6" a="1"/>
  <c r="M77" i="6" s="1"/>
  <c r="M74" i="6" a="1"/>
  <c r="M74" i="6" s="1"/>
  <c r="M73" i="6" a="1"/>
  <c r="N73" i="6" s="1"/>
  <c r="M71" i="6" a="1"/>
  <c r="M71" i="6" s="1"/>
  <c r="M69" i="6" a="1"/>
  <c r="M69" i="6" s="1"/>
  <c r="K77" i="6" a="1"/>
  <c r="L79" i="6" s="1"/>
  <c r="K76" i="6" a="1"/>
  <c r="L76" i="6" s="1"/>
  <c r="K75" i="6" a="1"/>
  <c r="L75" i="6" s="1"/>
  <c r="K74" i="6" a="1"/>
  <c r="K74" i="6" s="1"/>
  <c r="K73" i="6" a="1"/>
  <c r="K73" i="6" s="1"/>
  <c r="K72" i="6" a="1"/>
  <c r="K72" i="6" s="1"/>
  <c r="K71" i="6" a="1"/>
  <c r="K71" i="6" s="1"/>
  <c r="K70" i="6" a="1"/>
  <c r="K70" i="6" s="1"/>
  <c r="K69" i="6" a="1"/>
  <c r="K69" i="6" s="1"/>
  <c r="I75" i="6" a="1"/>
  <c r="I75" i="6" s="1"/>
  <c r="I70" i="6"/>
  <c r="J70" i="6"/>
  <c r="C78" i="6"/>
  <c r="C79" i="6" s="1"/>
  <c r="D78" i="6"/>
  <c r="D79" i="6" s="1"/>
  <c r="D80" i="6" s="1"/>
  <c r="S60" i="6"/>
  <c r="O51" i="6"/>
  <c r="P51" i="6"/>
  <c r="O49" i="6"/>
  <c r="P49" i="6"/>
  <c r="M56" i="6"/>
  <c r="N56" i="6"/>
  <c r="N60" i="6" s="1"/>
  <c r="I56" i="6"/>
  <c r="J56" i="6"/>
  <c r="J57" i="6" s="1"/>
  <c r="J59" i="6" s="1"/>
  <c r="J60" i="6" s="1"/>
  <c r="BK85" i="6"/>
  <c r="AP85" i="6"/>
  <c r="U85" i="6"/>
  <c r="AO80" i="6"/>
  <c r="AN80" i="6"/>
  <c r="AM80" i="6"/>
  <c r="AL80" i="6"/>
  <c r="AK80" i="6"/>
  <c r="AJ80" i="6"/>
  <c r="AI80" i="6"/>
  <c r="AH80" i="6"/>
  <c r="AG80" i="6"/>
  <c r="AF80" i="6"/>
  <c r="AE80" i="6"/>
  <c r="AD80" i="6"/>
  <c r="AC80" i="6"/>
  <c r="AB80" i="6"/>
  <c r="AA80" i="6"/>
  <c r="Z80" i="6"/>
  <c r="Y80" i="6"/>
  <c r="X80" i="6"/>
  <c r="H80" i="6"/>
  <c r="G80" i="6"/>
  <c r="F80" i="6"/>
  <c r="E80" i="6"/>
  <c r="AP79" i="6"/>
  <c r="AP78" i="6"/>
  <c r="AP77" i="6"/>
  <c r="AP76" i="6"/>
  <c r="AP75" i="6"/>
  <c r="AP74" i="6"/>
  <c r="AP73" i="6"/>
  <c r="AP72" i="6"/>
  <c r="AP71" i="6"/>
  <c r="AP70" i="6"/>
  <c r="AP69" i="6"/>
  <c r="BJ60" i="6"/>
  <c r="BI60" i="6"/>
  <c r="BH60" i="6"/>
  <c r="BG60" i="6"/>
  <c r="BF60" i="6"/>
  <c r="BE60" i="6"/>
  <c r="BD60" i="6"/>
  <c r="BC60" i="6"/>
  <c r="BB60" i="6"/>
  <c r="BA60" i="6"/>
  <c r="AZ60" i="6"/>
  <c r="AY60" i="6"/>
  <c r="AX60" i="6"/>
  <c r="AW60" i="6"/>
  <c r="AV60" i="6"/>
  <c r="AU60" i="6"/>
  <c r="AT60" i="6"/>
  <c r="AS60" i="6"/>
  <c r="AO60" i="6"/>
  <c r="AN60" i="6"/>
  <c r="AM60" i="6"/>
  <c r="AL60" i="6"/>
  <c r="AK60" i="6"/>
  <c r="AJ60" i="6"/>
  <c r="AI60" i="6"/>
  <c r="AH60" i="6"/>
  <c r="AG60" i="6"/>
  <c r="AF60" i="6"/>
  <c r="AE60" i="6"/>
  <c r="AD60" i="6"/>
  <c r="AC60" i="6"/>
  <c r="AB60" i="6"/>
  <c r="AA60" i="6"/>
  <c r="Z60" i="6"/>
  <c r="Y60" i="6"/>
  <c r="X60" i="6"/>
  <c r="R60" i="6"/>
  <c r="Q60" i="6"/>
  <c r="M60" i="6"/>
  <c r="L60" i="6"/>
  <c r="K60" i="6"/>
  <c r="H60" i="6"/>
  <c r="G60" i="6"/>
  <c r="F60" i="6"/>
  <c r="E60" i="6"/>
  <c r="D60" i="6"/>
  <c r="C60" i="6"/>
  <c r="AP59" i="6"/>
  <c r="AP58" i="6"/>
  <c r="AP57" i="6"/>
  <c r="AP56" i="6"/>
  <c r="AP55" i="6"/>
  <c r="AP54" i="6"/>
  <c r="AP53" i="6"/>
  <c r="AP52" i="6"/>
  <c r="AP51" i="6"/>
  <c r="AP50" i="6"/>
  <c r="AP49" i="6"/>
  <c r="BJ40" i="6"/>
  <c r="BI40" i="6"/>
  <c r="AY40" i="6"/>
  <c r="AV40" i="6"/>
  <c r="AU40" i="6"/>
  <c r="AT40" i="6"/>
  <c r="AS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AP39" i="6"/>
  <c r="U39" i="6"/>
  <c r="AP38" i="6"/>
  <c r="U38" i="6"/>
  <c r="AP37" i="6"/>
  <c r="U37" i="6"/>
  <c r="AP36" i="6"/>
  <c r="U36" i="6"/>
  <c r="AP35" i="6"/>
  <c r="U35" i="6"/>
  <c r="AP34" i="6"/>
  <c r="U34" i="6"/>
  <c r="AP33" i="6"/>
  <c r="U33" i="6"/>
  <c r="AP32" i="6"/>
  <c r="U32" i="6"/>
  <c r="AP31" i="6"/>
  <c r="U31" i="6"/>
  <c r="AP30" i="6"/>
  <c r="U30" i="6"/>
  <c r="AP29" i="6"/>
  <c r="U29" i="6"/>
  <c r="BJ20" i="6"/>
  <c r="BI20" i="6"/>
  <c r="BH20" i="6"/>
  <c r="BG20" i="6"/>
  <c r="BF20" i="6"/>
  <c r="BE20" i="6"/>
  <c r="BD20" i="6"/>
  <c r="BC20" i="6"/>
  <c r="BB20" i="6"/>
  <c r="BA20" i="6"/>
  <c r="AZ20" i="6"/>
  <c r="AY20" i="6"/>
  <c r="AX20" i="6"/>
  <c r="AW20" i="6"/>
  <c r="AV20" i="6"/>
  <c r="AU20" i="6"/>
  <c r="AT20" i="6"/>
  <c r="AS20" i="6"/>
  <c r="AO20" i="6"/>
  <c r="AN20" i="6"/>
  <c r="AM20" i="6"/>
  <c r="AL20" i="6"/>
  <c r="AK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K19" i="6"/>
  <c r="U19" i="6"/>
  <c r="BK18" i="6"/>
  <c r="U18" i="6"/>
  <c r="BK17" i="6"/>
  <c r="U17" i="6"/>
  <c r="BK16" i="6"/>
  <c r="U16" i="6"/>
  <c r="BK15" i="6"/>
  <c r="U15" i="6"/>
  <c r="BK14" i="6"/>
  <c r="U14" i="6"/>
  <c r="BK13" i="6"/>
  <c r="U13" i="6"/>
  <c r="BK12" i="6"/>
  <c r="U12" i="6"/>
  <c r="BK11" i="6"/>
  <c r="U11" i="6"/>
  <c r="BK10" i="6"/>
  <c r="U10" i="6"/>
  <c r="BK9" i="6"/>
  <c r="U9" i="6"/>
  <c r="AH9" i="6" l="1"/>
  <c r="P60" i="6"/>
  <c r="BM85" i="6"/>
  <c r="BM88" i="6" s="1"/>
  <c r="AI12" i="6"/>
  <c r="AC13" i="6"/>
  <c r="AF12" i="6"/>
  <c r="I57" i="6"/>
  <c r="I59" i="6" s="1"/>
  <c r="O60" i="6"/>
  <c r="AC18" i="6"/>
  <c r="AE17" i="6"/>
  <c r="AI11" i="6"/>
  <c r="AB18" i="6"/>
  <c r="AH19" i="6"/>
  <c r="AI18" i="6"/>
  <c r="AI17" i="6"/>
  <c r="AI16" i="6"/>
  <c r="AI15" i="6"/>
  <c r="AI14" i="6"/>
  <c r="AI13" i="6"/>
  <c r="AH10" i="6"/>
  <c r="AH20" i="6" s="1"/>
  <c r="AG19" i="6"/>
  <c r="AF9" i="6"/>
  <c r="AG11" i="6"/>
  <c r="AF15" i="6"/>
  <c r="AG18" i="6"/>
  <c r="AG17" i="6"/>
  <c r="AG16" i="6"/>
  <c r="AG14" i="6"/>
  <c r="AF13" i="6"/>
  <c r="AG10" i="6"/>
  <c r="AD14" i="6"/>
  <c r="AD13" i="6"/>
  <c r="AD17" i="6"/>
  <c r="AE19" i="6"/>
  <c r="AE16" i="6"/>
  <c r="AD19" i="6"/>
  <c r="AD16" i="6"/>
  <c r="AE18" i="6"/>
  <c r="AE15" i="6"/>
  <c r="AD18" i="6"/>
  <c r="AD11" i="6"/>
  <c r="AE11" i="6"/>
  <c r="AE10" i="6"/>
  <c r="AD10" i="6"/>
  <c r="AE12" i="6"/>
  <c r="AE9" i="6"/>
  <c r="AD12" i="6"/>
  <c r="AB13" i="6"/>
  <c r="AC11" i="6"/>
  <c r="AC19" i="6"/>
  <c r="AB19" i="6"/>
  <c r="AC17" i="6"/>
  <c r="AC15" i="6"/>
  <c r="AC14" i="6"/>
  <c r="AB14" i="6"/>
  <c r="AC12" i="6"/>
  <c r="AB11" i="6"/>
  <c r="AC10" i="6"/>
  <c r="AB10" i="6"/>
  <c r="AC9" i="6"/>
  <c r="Y15" i="6"/>
  <c r="X15" i="6"/>
  <c r="Y16" i="6"/>
  <c r="X11" i="6"/>
  <c r="T69" i="6"/>
  <c r="Z18" i="6"/>
  <c r="Z15" i="6"/>
  <c r="Z19" i="6"/>
  <c r="Z16" i="6"/>
  <c r="AA19" i="6"/>
  <c r="AA16" i="6"/>
  <c r="AA18" i="6"/>
  <c r="AA15" i="6"/>
  <c r="AA17" i="6"/>
  <c r="AA14" i="6"/>
  <c r="Z17" i="6"/>
  <c r="AA12" i="6"/>
  <c r="AA11" i="6"/>
  <c r="AA10" i="6"/>
  <c r="Z11" i="6"/>
  <c r="Z10" i="6"/>
  <c r="AA9" i="6"/>
  <c r="Y14" i="6"/>
  <c r="Y19" i="6"/>
  <c r="X12" i="6"/>
  <c r="T72" i="6"/>
  <c r="Y18" i="6"/>
  <c r="Y11" i="6"/>
  <c r="T73" i="6"/>
  <c r="X18" i="6"/>
  <c r="X14" i="6"/>
  <c r="Y17" i="6"/>
  <c r="Y12" i="6"/>
  <c r="X17" i="6"/>
  <c r="Y13" i="6"/>
  <c r="X19" i="6"/>
  <c r="X16" i="6"/>
  <c r="Y10" i="6"/>
  <c r="X9" i="6"/>
  <c r="T76" i="6"/>
  <c r="T74" i="6"/>
  <c r="T75" i="6"/>
  <c r="T79" i="6"/>
  <c r="T78" i="6"/>
  <c r="T77" i="6"/>
  <c r="S80" i="6"/>
  <c r="T71" i="6"/>
  <c r="T70" i="6"/>
  <c r="P71" i="6"/>
  <c r="Q71" i="6"/>
  <c r="Q75" i="6"/>
  <c r="Q74" i="6"/>
  <c r="R79" i="6"/>
  <c r="R78" i="6"/>
  <c r="R77" i="6"/>
  <c r="R76" i="6"/>
  <c r="R73" i="6"/>
  <c r="R72" i="6"/>
  <c r="R70" i="6"/>
  <c r="R69" i="6"/>
  <c r="P76" i="6"/>
  <c r="P75" i="6"/>
  <c r="P78" i="6"/>
  <c r="O73" i="6"/>
  <c r="P79" i="6"/>
  <c r="O79" i="6"/>
  <c r="O76" i="6"/>
  <c r="O75" i="6"/>
  <c r="P77" i="6"/>
  <c r="P74" i="6"/>
  <c r="O78" i="6"/>
  <c r="O77" i="6"/>
  <c r="O71" i="6"/>
  <c r="P70" i="6"/>
  <c r="O70" i="6"/>
  <c r="P72" i="6"/>
  <c r="P69" i="6"/>
  <c r="O72" i="6"/>
  <c r="N75" i="6"/>
  <c r="L78" i="6"/>
  <c r="K78" i="6"/>
  <c r="N76" i="6"/>
  <c r="M73" i="6"/>
  <c r="M79" i="6"/>
  <c r="N78" i="6"/>
  <c r="M78" i="6"/>
  <c r="N77" i="6"/>
  <c r="M76" i="6"/>
  <c r="M75" i="6"/>
  <c r="N74" i="6"/>
  <c r="N71" i="6"/>
  <c r="N70" i="6"/>
  <c r="M70" i="6"/>
  <c r="N69" i="6"/>
  <c r="K75" i="6"/>
  <c r="K79" i="6"/>
  <c r="L77" i="6"/>
  <c r="K77" i="6"/>
  <c r="K76" i="6"/>
  <c r="L74" i="6"/>
  <c r="L73" i="6"/>
  <c r="L72" i="6"/>
  <c r="L71" i="6"/>
  <c r="L70" i="6"/>
  <c r="L69" i="6"/>
  <c r="J77" i="6"/>
  <c r="J78" i="6"/>
  <c r="I77" i="6"/>
  <c r="J76" i="6"/>
  <c r="J79" i="6"/>
  <c r="I76" i="6"/>
  <c r="I79" i="6"/>
  <c r="J75" i="6"/>
  <c r="I78" i="6"/>
  <c r="C80" i="6"/>
  <c r="T60" i="6"/>
  <c r="AF20" i="6" l="1"/>
  <c r="I60" i="6"/>
  <c r="AI20" i="6"/>
  <c r="AG20" i="6"/>
  <c r="AD20" i="6"/>
  <c r="AE20" i="6"/>
  <c r="AB20" i="6"/>
  <c r="AC20" i="6"/>
  <c r="Z20" i="6"/>
  <c r="AA20" i="6"/>
  <c r="Y20" i="6"/>
  <c r="X20" i="6"/>
  <c r="Q80" i="6"/>
  <c r="T80" i="6"/>
  <c r="U71" i="6"/>
  <c r="BN11" i="6" s="1"/>
  <c r="U72" i="6"/>
  <c r="BN12" i="6" s="1"/>
  <c r="U73" i="6"/>
  <c r="BN13" i="6" s="1"/>
  <c r="R80" i="6"/>
  <c r="O80" i="6"/>
  <c r="P80" i="6"/>
  <c r="K80" i="6"/>
  <c r="U74" i="6"/>
  <c r="BN14" i="6" s="1"/>
  <c r="M80" i="6"/>
  <c r="U76" i="6"/>
  <c r="BN16" i="6" s="1"/>
  <c r="U70" i="6"/>
  <c r="BN10" i="6" s="1"/>
  <c r="N80" i="6"/>
  <c r="L80" i="6"/>
  <c r="U69" i="6"/>
  <c r="BN9" i="6" s="1"/>
  <c r="U79" i="6"/>
  <c r="BN19" i="6" s="1"/>
  <c r="I80" i="6"/>
  <c r="U77" i="6"/>
  <c r="BN17" i="6" s="1"/>
  <c r="J80" i="6"/>
  <c r="U78" i="6"/>
  <c r="BN18" i="6" s="1"/>
  <c r="U75" i="6"/>
  <c r="BN15" i="6" s="1"/>
  <c r="BN20" i="6" l="1"/>
</calcChain>
</file>

<file path=xl/sharedStrings.xml><?xml version="1.0" encoding="utf-8"?>
<sst xmlns="http://schemas.openxmlformats.org/spreadsheetml/2006/main" count="508" uniqueCount="124">
  <si>
    <t>NO</t>
  </si>
  <si>
    <t>7471  KOTA KENDARI</t>
  </si>
  <si>
    <t>JUMLAH</t>
  </si>
  <si>
    <t>LK</t>
  </si>
  <si>
    <t>PR</t>
  </si>
  <si>
    <t>MANDONGA</t>
  </si>
  <si>
    <t>KENDARI</t>
  </si>
  <si>
    <t>BARUGA</t>
  </si>
  <si>
    <t>ABELI</t>
  </si>
  <si>
    <t>WUA-WUA</t>
  </si>
  <si>
    <t>KADIA</t>
  </si>
  <si>
    <t>PUUWATU</t>
  </si>
  <si>
    <t>KAMBU</t>
  </si>
  <si>
    <t>NAMBO</t>
  </si>
  <si>
    <t>Sumber : Data Kependudukan Kota Kendari Semester I Tahun 2026</t>
  </si>
  <si>
    <t>POASIA</t>
  </si>
  <si>
    <t>7471 KOTA KENDARI</t>
  </si>
  <si>
    <t>7471  KOTA  KENDARI</t>
  </si>
  <si>
    <t xml:space="preserve">REKAPITULASI JUMLAH PENDUDUK BERDASARKAN  </t>
  </si>
  <si>
    <t>JENIS PEKERJAAN</t>
  </si>
  <si>
    <t>7471.KOTA KENDARI</t>
  </si>
  <si>
    <t>NAMA KECAMATAN</t>
  </si>
  <si>
    <t>JENIS  PEKERJAAN ( JIWA)</t>
  </si>
  <si>
    <t>BELUM BEKERJA</t>
  </si>
  <si>
    <t>URUSAN RUMAH TANGGA</t>
  </si>
  <si>
    <t>PELAJAR/ MAHASIWA</t>
  </si>
  <si>
    <t>PENSIUNAN</t>
  </si>
  <si>
    <t>PEGAWAI NEGERI SIPIL</t>
  </si>
  <si>
    <t>TENTARA NASIONAL INDONESIA</t>
  </si>
  <si>
    <t>KEPOLISIAN RI</t>
  </si>
  <si>
    <t>PERDAGANGAN</t>
  </si>
  <si>
    <t>PETANI/ PEKEBUN</t>
  </si>
  <si>
    <t>TABIB</t>
  </si>
  <si>
    <t>PARAJI</t>
  </si>
  <si>
    <t>PERANCANG BUSANA</t>
  </si>
  <si>
    <t>PENTERJEMAH</t>
  </si>
  <si>
    <t>IMAM MESJID</t>
  </si>
  <si>
    <t xml:space="preserve">PENDETA </t>
  </si>
  <si>
    <t>PASTOR</t>
  </si>
  <si>
    <t>WARTAWAN</t>
  </si>
  <si>
    <t>USTADZ MUBALIQH</t>
  </si>
  <si>
    <t>BIDAN</t>
  </si>
  <si>
    <t>PERAWAT</t>
  </si>
  <si>
    <t>APOTEKER</t>
  </si>
  <si>
    <t>PSIKIATER</t>
  </si>
  <si>
    <t>PENYIAR TELEVISI</t>
  </si>
  <si>
    <t>PENYIAR RADIO</t>
  </si>
  <si>
    <t>PELAUT</t>
  </si>
  <si>
    <t>PENELITI</t>
  </si>
  <si>
    <t>SOPIR</t>
  </si>
  <si>
    <t>KDR BARAT</t>
  </si>
  <si>
    <t>N0</t>
  </si>
  <si>
    <t>PETERNAK</t>
  </si>
  <si>
    <t>NELAYAN</t>
  </si>
  <si>
    <t>INDUSTRI</t>
  </si>
  <si>
    <t>KONSTRUKSI</t>
  </si>
  <si>
    <t>TRANSPORTASI</t>
  </si>
  <si>
    <t>KARYAWAN SWASTA</t>
  </si>
  <si>
    <t>KARYAWAN BUMN</t>
  </si>
  <si>
    <t>KARYAWAN BUMD</t>
  </si>
  <si>
    <t>KARYAWAN HONORER</t>
  </si>
  <si>
    <t>JURU MASAK</t>
  </si>
  <si>
    <t>PROMOTOR ACARA</t>
  </si>
  <si>
    <t>ANGGOTA DPR RI</t>
  </si>
  <si>
    <t xml:space="preserve">ANGGOTA DPD RI </t>
  </si>
  <si>
    <t>ANGGOTA BPK</t>
  </si>
  <si>
    <t>PRESIDEN</t>
  </si>
  <si>
    <t>WAKIL PRESIDEN</t>
  </si>
  <si>
    <t>ANGGOTA MAHKAMAH KONSTITUSI</t>
  </si>
  <si>
    <t>ANGGOTA KABINET KEMENTERIAN</t>
  </si>
  <si>
    <t>PIALANG</t>
  </si>
  <si>
    <t>PARANORMAL</t>
  </si>
  <si>
    <t>PEDAGANG</t>
  </si>
  <si>
    <t>PERANGKAT DESA</t>
  </si>
  <si>
    <t>KEPALA DESA</t>
  </si>
  <si>
    <t>BIARAWAN/BIARAWATI</t>
  </si>
  <si>
    <t>WIRASWASTA</t>
  </si>
  <si>
    <t>ANGGOTA LEMBAGA TINGGI LAIN</t>
  </si>
  <si>
    <t>ARTIS</t>
  </si>
  <si>
    <t>BURUH HARIAN LEPAS</t>
  </si>
  <si>
    <t>BURUH TANI/ PERKEBUNAN</t>
  </si>
  <si>
    <t xml:space="preserve">BURUH/ NELAYAN/PERIKANAN </t>
  </si>
  <si>
    <t>BURUH PETERNAKAN</t>
  </si>
  <si>
    <t>PEMBANTU RT</t>
  </si>
  <si>
    <t>TUKANG CUKUR</t>
  </si>
  <si>
    <t xml:space="preserve"> TUKANG LISTRIK</t>
  </si>
  <si>
    <t>TUKANG BATU</t>
  </si>
  <si>
    <t>TUKANG KAYU</t>
  </si>
  <si>
    <t>DUTA BESAR</t>
  </si>
  <si>
    <t>GUBERNUR</t>
  </si>
  <si>
    <t>WAKIL GUBERNUR</t>
  </si>
  <si>
    <t>BUPATI</t>
  </si>
  <si>
    <t>WAKIL BUPATI</t>
  </si>
  <si>
    <t>WALIKLOTA</t>
  </si>
  <si>
    <t>WAKIL WALIKOTA</t>
  </si>
  <si>
    <t>ANGGOTA DPR PROVINSI</t>
  </si>
  <si>
    <t>ANGGOTA DPRD KABUPATEN/KOTA</t>
  </si>
  <si>
    <t>ATLIT</t>
  </si>
  <si>
    <t>CHEF</t>
  </si>
  <si>
    <t>MANAJER</t>
  </si>
  <si>
    <t>TENAGA TATA USAHA</t>
  </si>
  <si>
    <t>OPERATOR</t>
  </si>
  <si>
    <t>PEKERJA PENGOLAHAN KERAJINAN</t>
  </si>
  <si>
    <t>TEKNISI</t>
  </si>
  <si>
    <t>ASISTEN AHLI</t>
  </si>
  <si>
    <t>PEKERJAAN LAINNYA</t>
  </si>
  <si>
    <t>TUKANG SOL SEPATU</t>
  </si>
  <si>
    <t>TUKANG PANDAI BESI</t>
  </si>
  <si>
    <t>TUKANG JAHIT</t>
  </si>
  <si>
    <t>TUKANG GIGI</t>
  </si>
  <si>
    <t>PENATA RIAS</t>
  </si>
  <si>
    <t>PENATA BUSANA</t>
  </si>
  <si>
    <t>PENATA RAMBUT</t>
  </si>
  <si>
    <t>MEKANIK</t>
  </si>
  <si>
    <t>SENIMAN</t>
  </si>
  <si>
    <t>DOSEN</t>
  </si>
  <si>
    <t>GURU</t>
  </si>
  <si>
    <t>PILOT</t>
  </si>
  <si>
    <t>PENGACARA</t>
  </si>
  <si>
    <t>NOTARIS</t>
  </si>
  <si>
    <t>ARSITEK</t>
  </si>
  <si>
    <t>AKUNTAN</t>
  </si>
  <si>
    <t>KONSULTAN</t>
  </si>
  <si>
    <t>DOKTER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</si>
</sst>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22">
    <font>
      <sz val="11"/>
      <color theme="1"/>
      <name val="Calibri"/>
      <charset val="1"/>
      <scheme val="minor"/>
    </font>
    <font>
      <sz val="11"/>
      <name val="Calibri"/>
      <charset val="1"/>
      <scheme val="minor"/>
    </font>
    <font>
      <b/>
      <sz val="11"/>
      <name val="Bookman Old Style"/>
      <charset val="134"/>
    </font>
    <font>
      <sz val="11"/>
      <color theme="1"/>
      <name val="Bookman Old Style"/>
      <charset val="134"/>
    </font>
    <font>
      <b/>
      <sz val="11"/>
      <color theme="1"/>
      <name val="Bookman Old Style"/>
      <charset val="134"/>
    </font>
    <font>
      <sz val="11"/>
      <name val="Bookman Old Style"/>
      <charset val="134"/>
    </font>
    <font>
      <b/>
      <i/>
      <sz val="11"/>
      <name val="Arial Narrow"/>
      <charset val="134"/>
    </font>
    <font>
      <sz val="11"/>
      <name val="Arial Black"/>
      <charset val="134"/>
    </font>
    <font>
      <b/>
      <sz val="11"/>
      <color theme="0"/>
      <name val="Bookman Old Style"/>
      <charset val="134"/>
    </font>
    <font>
      <sz val="11"/>
      <color indexed="8"/>
      <name val="Bookman Old Style"/>
      <charset val="134"/>
    </font>
    <font>
      <i/>
      <sz val="11"/>
      <color theme="1"/>
      <name val="Bookman Old Style"/>
      <charset val="134"/>
    </font>
    <font>
      <sz val="11"/>
      <color theme="0"/>
      <name val="Bookman Old Style"/>
      <charset val="134"/>
    </font>
    <font>
      <sz val="11"/>
      <color theme="0"/>
      <name val="Calibri"/>
      <charset val="1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color theme="0"/>
      <name val="Bookman Old Style"/>
      <charset val="134"/>
    </font>
    <font>
      <i/>
      <sz val="11"/>
      <name val="Calibri"/>
      <charset val="134"/>
      <scheme val="minor"/>
    </font>
    <font>
      <sz val="11"/>
      <color indexed="8"/>
      <name val="Calibri"/>
      <charset val="134"/>
      <scheme val="minor"/>
    </font>
    <font>
      <i/>
      <sz val="10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color theme="1"/>
      <name val="Calibri"/>
      <family val="2"/>
    </font>
    <font>
      <sz val="11"/>
      <color theme="1"/>
      <name val="Bookman Old Style"/>
      <family val="1"/>
    </font>
  </fonts>
  <fills count="11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9" fillId="0" borderId="0"/>
    <xf numFmtId="0" fontId="20" fillId="0" borderId="0"/>
  </cellStyleXfs>
  <cellXfs count="83">
    <xf numFmtId="0" fontId="0" fillId="0" borderId="0" xfId="0"/>
    <xf numFmtId="0" fontId="0" fillId="0" borderId="0" xfId="0" applyFill="1"/>
    <xf numFmtId="0" fontId="3" fillId="0" borderId="0" xfId="0" applyFont="1" applyFill="1"/>
    <xf numFmtId="0" fontId="0" fillId="0" borderId="0" xfId="0" applyFont="1" applyFill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/>
    <xf numFmtId="0" fontId="5" fillId="2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vertical="center"/>
    </xf>
    <xf numFmtId="164" fontId="3" fillId="4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3" fontId="5" fillId="3" borderId="0" xfId="0" applyNumberFormat="1" applyFont="1" applyFill="1" applyBorder="1" applyAlignment="1">
      <alignment horizontal="center" vertical="center"/>
    </xf>
    <xf numFmtId="0" fontId="3" fillId="0" borderId="0" xfId="0" applyFont="1"/>
    <xf numFmtId="0" fontId="6" fillId="3" borderId="0" xfId="0" applyFont="1" applyFill="1" applyBorder="1" applyAlignment="1">
      <alignment horizontal="left" vertical="center"/>
    </xf>
    <xf numFmtId="0" fontId="3" fillId="0" borderId="0" xfId="0" applyFont="1" applyBorder="1"/>
    <xf numFmtId="0" fontId="8" fillId="0" borderId="0" xfId="0" applyFont="1" applyFill="1" applyAlignment="1">
      <alignment horizontal="center"/>
    </xf>
    <xf numFmtId="0" fontId="4" fillId="0" borderId="0" xfId="0" applyFont="1" applyBorder="1" applyAlignment="1"/>
    <xf numFmtId="0" fontId="1" fillId="0" borderId="0" xfId="0" applyFont="1" applyFill="1"/>
    <xf numFmtId="0" fontId="5" fillId="0" borderId="0" xfId="0" applyFont="1" applyFill="1"/>
    <xf numFmtId="0" fontId="10" fillId="0" borderId="0" xfId="0" applyFont="1" applyBorder="1" applyAlignment="1"/>
    <xf numFmtId="3" fontId="9" fillId="4" borderId="0" xfId="0" applyNumberFormat="1" applyFont="1" applyFill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4" fontId="5" fillId="3" borderId="0" xfId="0" applyNumberFormat="1" applyFont="1" applyFill="1" applyBorder="1" applyAlignment="1">
      <alignment horizontal="center" vertical="center"/>
    </xf>
    <xf numFmtId="0" fontId="0" fillId="0" borderId="0" xfId="0" applyFont="1"/>
    <xf numFmtId="0" fontId="11" fillId="0" borderId="0" xfId="0" applyFont="1" applyFill="1"/>
    <xf numFmtId="3" fontId="9" fillId="4" borderId="0" xfId="0" applyNumberFormat="1" applyFont="1" applyFill="1" applyBorder="1" applyAlignment="1">
      <alignment horizontal="center" vertical="center"/>
    </xf>
    <xf numFmtId="0" fontId="1" fillId="6" borderId="0" xfId="0" applyFont="1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12" fillId="0" borderId="0" xfId="0" applyFont="1" applyFill="1"/>
    <xf numFmtId="0" fontId="8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3" fontId="3" fillId="3" borderId="0" xfId="0" applyNumberFormat="1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3" fontId="12" fillId="0" borderId="0" xfId="0" applyNumberFormat="1" applyFont="1" applyFill="1"/>
    <xf numFmtId="3" fontId="5" fillId="4" borderId="0" xfId="0" applyNumberFormat="1" applyFont="1" applyFill="1" applyAlignment="1">
      <alignment horizontal="center" vertical="center"/>
    </xf>
    <xf numFmtId="3" fontId="5" fillId="4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0" fontId="16" fillId="3" borderId="0" xfId="0" applyFont="1" applyFill="1" applyBorder="1"/>
    <xf numFmtId="0" fontId="5" fillId="3" borderId="0" xfId="0" applyFont="1" applyFill="1"/>
    <xf numFmtId="0" fontId="5" fillId="3" borderId="0" xfId="0" applyFont="1" applyFill="1" applyBorder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9" fillId="0" borderId="0" xfId="0" applyFont="1" applyBorder="1"/>
    <xf numFmtId="0" fontId="5" fillId="3" borderId="0" xfId="0" applyFont="1" applyFill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/>
    <xf numFmtId="0" fontId="0" fillId="0" borderId="0" xfId="0" applyFont="1" applyBorder="1" applyAlignment="1"/>
    <xf numFmtId="3" fontId="0" fillId="0" borderId="0" xfId="0" applyNumberFormat="1" applyFont="1" applyBorder="1" applyAlignment="1">
      <alignment horizontal="center"/>
    </xf>
    <xf numFmtId="0" fontId="18" fillId="0" borderId="0" xfId="0" applyFont="1" applyBorder="1" applyAlignment="1"/>
    <xf numFmtId="0" fontId="0" fillId="0" borderId="0" xfId="0" applyBorder="1"/>
    <xf numFmtId="0" fontId="21" fillId="9" borderId="0" xfId="2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/>
    </xf>
    <xf numFmtId="0" fontId="2" fillId="10" borderId="0" xfId="0" applyFont="1" applyFill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E4F50B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F:\AGREGAT_202601\AGR_PKRJN_VERT_202601_7471_KOTA%20KENDAR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Sheet1 (2)!R10C106:R10C107" advise="1">
            <x14:values cols="2">
              <value>
                <val>10</val>
              </value>
              <value>
                <val>0</val>
              </value>
            </x14:values>
          </x14:oleItem>
        </mc:Choice>
        <mc:Fallback>
          <oleItem name="!Sheet1 (2)!R10C106:R10C107" advise="1"/>
        </mc:Fallback>
      </mc:AlternateContent>
      <mc:AlternateContent xmlns:mc="http://schemas.openxmlformats.org/markup-compatibility/2006">
        <mc:Choice Requires="x14">
          <x14:oleItem name="!Sheet1 (2)!R10C109:R10C110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10C109:R10C110" advise="1"/>
        </mc:Fallback>
      </mc:AlternateContent>
      <mc:AlternateContent xmlns:mc="http://schemas.openxmlformats.org/markup-compatibility/2006">
        <mc:Choice Requires="x14">
          <x14:oleItem name="!Sheet1 (2)!R10C112:R10C113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10C112:R10C113" advise="1"/>
        </mc:Fallback>
      </mc:AlternateContent>
      <mc:AlternateContent xmlns:mc="http://schemas.openxmlformats.org/markup-compatibility/2006">
        <mc:Choice Requires="x14">
          <x14:oleItem name="!Sheet1 (2)!R10C124:R10C125" advise="1">
            <x14:values cols="2">
              <value>
                <val>4</val>
              </value>
              <value>
                <val>0</val>
              </value>
            </x14:values>
          </x14:oleItem>
        </mc:Choice>
        <mc:Fallback>
          <oleItem name="!Sheet1 (2)!R10C124:R10C125" advise="1"/>
        </mc:Fallback>
      </mc:AlternateContent>
      <mc:AlternateContent xmlns:mc="http://schemas.openxmlformats.org/markup-compatibility/2006">
        <mc:Choice Requires="x14">
          <x14:oleItem name="!Sheet1 (2)!R10C127:R10C128" advise="1">
            <x14:values cols="2">
              <value>
                <val>0</val>
              </value>
              <value>
                <val>1</val>
              </value>
            </x14:values>
          </x14:oleItem>
        </mc:Choice>
        <mc:Fallback>
          <oleItem name="!Sheet1 (2)!R10C127:R10C128" advise="1"/>
        </mc:Fallback>
      </mc:AlternateContent>
      <mc:AlternateContent xmlns:mc="http://schemas.openxmlformats.org/markup-compatibility/2006">
        <mc:Choice Requires="x14">
          <x14:oleItem name="!Sheet1 (2)!R10C97:R10C98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10C97:R10C98" advise="1"/>
        </mc:Fallback>
      </mc:AlternateContent>
      <mc:AlternateContent xmlns:mc="http://schemas.openxmlformats.org/markup-compatibility/2006">
        <mc:Choice Requires="x14">
          <x14:oleItem name="!Sheet1 (2)!R20C100:R20C101" advise="1">
            <x14:values cols="2">
              <value>
                <val>0</val>
              </value>
              <value>
                <val>1</val>
              </value>
            </x14:values>
          </x14:oleItem>
        </mc:Choice>
        <mc:Fallback>
          <oleItem name="!Sheet1 (2)!R20C100:R20C101" advise="1"/>
        </mc:Fallback>
      </mc:AlternateContent>
      <mc:AlternateContent xmlns:mc="http://schemas.openxmlformats.org/markup-compatibility/2006">
        <mc:Choice Requires="x14">
          <x14:oleItem name="!Sheet1 (2)!R20C106:R20C107" advise="1">
            <x14:values cols="2">
              <value>
                <val>5</val>
              </value>
              <value>
                <val>0</val>
              </value>
            </x14:values>
          </x14:oleItem>
        </mc:Choice>
        <mc:Fallback>
          <oleItem name="!Sheet1 (2)!R20C106:R20C107" advise="1"/>
        </mc:Fallback>
      </mc:AlternateContent>
      <mc:AlternateContent xmlns:mc="http://schemas.openxmlformats.org/markup-compatibility/2006">
        <mc:Choice Requires="x14">
          <x14:oleItem name="!Sheet1 (2)!R20C109:R20C110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20C109:R20C110" advise="1"/>
        </mc:Fallback>
      </mc:AlternateContent>
      <mc:AlternateContent xmlns:mc="http://schemas.openxmlformats.org/markup-compatibility/2006">
        <mc:Choice Requires="x14">
          <x14:oleItem name="!Sheet1 (2)!R20C112:R20C113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20C112:R20C113" advise="1"/>
        </mc:Fallback>
      </mc:AlternateContent>
      <mc:AlternateContent xmlns:mc="http://schemas.openxmlformats.org/markup-compatibility/2006">
        <mc:Choice Requires="x14">
          <x14:oleItem name="!Sheet1 (2)!R20C124:R20C125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20C124:R20C125" advise="1"/>
        </mc:Fallback>
      </mc:AlternateContent>
      <mc:AlternateContent xmlns:mc="http://schemas.openxmlformats.org/markup-compatibility/2006">
        <mc:Choice Requires="x14">
          <x14:oleItem name="!Sheet1 (2)!R20C127:R20C128" advise="1">
            <x14:values cols="2">
              <value>
                <val>7</val>
              </value>
              <value>
                <val>3</val>
              </value>
            </x14:values>
          </x14:oleItem>
        </mc:Choice>
        <mc:Fallback>
          <oleItem name="!Sheet1 (2)!R20C127:R20C128" advise="1"/>
        </mc:Fallback>
      </mc:AlternateContent>
      <mc:AlternateContent xmlns:mc="http://schemas.openxmlformats.org/markup-compatibility/2006">
        <mc:Choice Requires="x14">
          <x14:oleItem name="!Sheet1 (2)!R20C97:R20C98" advise="1">
            <x14:values cols="2">
              <value>
                <val>0</val>
              </value>
              <value>
                <val>1</val>
              </value>
            </x14:values>
          </x14:oleItem>
        </mc:Choice>
        <mc:Fallback>
          <oleItem name="!Sheet1 (2)!R20C97:R20C98" advise="1"/>
        </mc:Fallback>
      </mc:AlternateContent>
      <mc:AlternateContent xmlns:mc="http://schemas.openxmlformats.org/markup-compatibility/2006">
        <mc:Choice Requires="x14">
          <x14:oleItem name="!Sheet1 (2)!R25C106:R25C107" advise="1">
            <x14:values cols="2">
              <value>
                <val>6</val>
              </value>
              <value>
                <val>0</val>
              </value>
            </x14:values>
          </x14:oleItem>
        </mc:Choice>
        <mc:Fallback>
          <oleItem name="!Sheet1 (2)!R25C106:R25C107" advise="1"/>
        </mc:Fallback>
      </mc:AlternateContent>
      <mc:AlternateContent xmlns:mc="http://schemas.openxmlformats.org/markup-compatibility/2006">
        <mc:Choice Requires="x14">
          <x14:oleItem name="!Sheet1 (2)!R25C109:R25C110" advise="1">
            <x14:values cols="2">
              <value>
                <val>3</val>
              </value>
              <value>
                <val>0</val>
              </value>
            </x14:values>
          </x14:oleItem>
        </mc:Choice>
        <mc:Fallback>
          <oleItem name="!Sheet1 (2)!R25C109:R25C110" advise="1"/>
        </mc:Fallback>
      </mc:AlternateContent>
      <mc:AlternateContent xmlns:mc="http://schemas.openxmlformats.org/markup-compatibility/2006">
        <mc:Choice Requires="x14">
          <x14:oleItem name="!Sheet1 (2)!R25C118:R25C119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25C118:R25C119" advise="1"/>
        </mc:Fallback>
      </mc:AlternateContent>
      <mc:AlternateContent xmlns:mc="http://schemas.openxmlformats.org/markup-compatibility/2006">
        <mc:Choice Requires="x14">
          <x14:oleItem name="!Sheet1 (2)!R25C124:R25C125" advise="1">
            <x14:values cols="2">
              <value>
                <val>2</val>
              </value>
              <value>
                <val>0</val>
              </value>
            </x14:values>
          </x14:oleItem>
        </mc:Choice>
        <mc:Fallback>
          <oleItem name="!Sheet1 (2)!R25C124:R25C125" advise="1"/>
        </mc:Fallback>
      </mc:AlternateContent>
      <mc:AlternateContent xmlns:mc="http://schemas.openxmlformats.org/markup-compatibility/2006">
        <mc:Choice Requires="x14">
          <x14:oleItem name="!Sheet1 (2)!R25C127:R25C128" advise="1">
            <x14:values cols="2">
              <value>
                <val>2</val>
              </value>
              <value>
                <val>1</val>
              </value>
            </x14:values>
          </x14:oleItem>
        </mc:Choice>
        <mc:Fallback>
          <oleItem name="!Sheet1 (2)!R25C127:R25C128" advise="1"/>
        </mc:Fallback>
      </mc:AlternateContent>
      <mc:AlternateContent xmlns:mc="http://schemas.openxmlformats.org/markup-compatibility/2006">
        <mc:Choice Requires="x14">
          <x14:oleItem name="!Sheet1 (2)!R25C97:R25C98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25C97:R25C98" advise="1"/>
        </mc:Fallback>
      </mc:AlternateContent>
      <mc:AlternateContent xmlns:mc="http://schemas.openxmlformats.org/markup-compatibility/2006">
        <mc:Choice Requires="x14">
          <x14:oleItem name="!Sheet1 (2)!R31C100:R31C101" advise="1">
            <x14:values cols="2">
              <value>
                <val>0</val>
              </value>
              <value>
                <val>1</val>
              </value>
            </x14:values>
          </x14:oleItem>
        </mc:Choice>
        <mc:Fallback>
          <oleItem name="!Sheet1 (2)!R31C100:R31C101" advise="1"/>
        </mc:Fallback>
      </mc:AlternateContent>
      <mc:AlternateContent xmlns:mc="http://schemas.openxmlformats.org/markup-compatibility/2006">
        <mc:Choice Requires="x14">
          <x14:oleItem name="!Sheet1 (2)!R31C103:R31C104" advise="1">
            <x14:values cols="2">
              <value>
                <val>2</val>
              </value>
              <value>
                <val>1</val>
              </value>
            </x14:values>
          </x14:oleItem>
        </mc:Choice>
        <mc:Fallback>
          <oleItem name="!Sheet1 (2)!R31C103:R31C104" advise="1"/>
        </mc:Fallback>
      </mc:AlternateContent>
      <mc:AlternateContent xmlns:mc="http://schemas.openxmlformats.org/markup-compatibility/2006">
        <mc:Choice Requires="x14">
          <x14:oleItem name="!Sheet1 (2)!R31C106:R31C107" advise="1">
            <x14:values cols="2">
              <value>
                <val>13</val>
              </value>
              <value>
                <val>0</val>
              </value>
            </x14:values>
          </x14:oleItem>
        </mc:Choice>
        <mc:Fallback>
          <oleItem name="!Sheet1 (2)!R31C106:R31C107" advise="1"/>
        </mc:Fallback>
      </mc:AlternateContent>
      <mc:AlternateContent xmlns:mc="http://schemas.openxmlformats.org/markup-compatibility/2006">
        <mc:Choice Requires="x14">
          <x14:oleItem name="!Sheet1 (2)!R31C109:R31C110" advise="1">
            <x14:values cols="2">
              <value>
                <val>3</val>
              </value>
              <value>
                <val>0</val>
              </value>
            </x14:values>
          </x14:oleItem>
        </mc:Choice>
        <mc:Fallback>
          <oleItem name="!Sheet1 (2)!R31C109:R31C110" advise="1"/>
        </mc:Fallback>
      </mc:AlternateContent>
      <mc:AlternateContent xmlns:mc="http://schemas.openxmlformats.org/markup-compatibility/2006">
        <mc:Choice Requires="x14">
          <x14:oleItem name="!Sheet1 (2)!R31C115:R31C116" advise="1">
            <x14:values cols="2">
              <value>
                <val>0</val>
              </value>
              <value>
                <val>1</val>
              </value>
            </x14:values>
          </x14:oleItem>
        </mc:Choice>
        <mc:Fallback>
          <oleItem name="!Sheet1 (2)!R31C115:R31C116" advise="1"/>
        </mc:Fallback>
      </mc:AlternateContent>
      <mc:AlternateContent xmlns:mc="http://schemas.openxmlformats.org/markup-compatibility/2006">
        <mc:Choice Requires="x14">
          <x14:oleItem name="!Sheet1 (2)!R31C121:R31C122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31C121:R31C122" advise="1"/>
        </mc:Fallback>
      </mc:AlternateContent>
      <mc:AlternateContent xmlns:mc="http://schemas.openxmlformats.org/markup-compatibility/2006">
        <mc:Choice Requires="x14">
          <x14:oleItem name="!Sheet1 (2)!R31C124:R31C125" advise="1">
            <x14:values cols="2">
              <value>
                <val>3</val>
              </value>
              <value>
                <val>0</val>
              </value>
            </x14:values>
          </x14:oleItem>
        </mc:Choice>
        <mc:Fallback>
          <oleItem name="!Sheet1 (2)!R31C124:R31C125" advise="1"/>
        </mc:Fallback>
      </mc:AlternateContent>
      <mc:AlternateContent xmlns:mc="http://schemas.openxmlformats.org/markup-compatibility/2006">
        <mc:Choice Requires="x14">
          <x14:oleItem name="!Sheet1 (2)!R31C127:R31C128" advise="1">
            <x14:values cols="2">
              <value>
                <val>15</val>
              </value>
              <value>
                <val>4</val>
              </value>
            </x14:values>
          </x14:oleItem>
        </mc:Choice>
        <mc:Fallback>
          <oleItem name="!Sheet1 (2)!R31C127:R31C128" advise="1"/>
        </mc:Fallback>
      </mc:AlternateContent>
      <mc:AlternateContent xmlns:mc="http://schemas.openxmlformats.org/markup-compatibility/2006">
        <mc:Choice Requires="x14">
          <x14:oleItem name="!Sheet1 (2)!R31C97:R31C98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31C97:R31C98" advise="1"/>
        </mc:Fallback>
      </mc:AlternateContent>
      <mc:AlternateContent xmlns:mc="http://schemas.openxmlformats.org/markup-compatibility/2006">
        <mc:Choice Requires="x14">
          <x14:oleItem name="!Sheet1 (2)!R3C100:R4C101" advise="1">
            <x14:values rows="2" cols="2">
              <value>
                <val>0</val>
              </value>
              <value>
                <val>0</val>
              </value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3C100:R4C101" advise="1"/>
        </mc:Fallback>
      </mc:AlternateContent>
      <mc:AlternateContent xmlns:mc="http://schemas.openxmlformats.org/markup-compatibility/2006">
        <mc:Choice Requires="x14">
          <x14:oleItem name="!Sheet1 (2)!R3C103:R3C104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3C103:R3C104" advise="1"/>
        </mc:Fallback>
      </mc:AlternateContent>
      <mc:AlternateContent xmlns:mc="http://schemas.openxmlformats.org/markup-compatibility/2006">
        <mc:Choice Requires="x14">
          <x14:oleItem name="!Sheet1 (2)!R3C106:R3C107" advise="1">
            <x14:values cols="2">
              <value>
                <val>3</val>
              </value>
              <value>
                <val>0</val>
              </value>
            </x14:values>
          </x14:oleItem>
        </mc:Choice>
        <mc:Fallback>
          <oleItem name="!Sheet1 (2)!R3C106:R3C107" advise="1"/>
        </mc:Fallback>
      </mc:AlternateContent>
      <mc:AlternateContent xmlns:mc="http://schemas.openxmlformats.org/markup-compatibility/2006">
        <mc:Choice Requires="x14">
          <x14:oleItem name="!Sheet1 (2)!R3C109:R3C110" advise="1">
            <x14:values cols="2">
              <value>
                <val>3</val>
              </value>
              <value>
                <val>1</val>
              </value>
            </x14:values>
          </x14:oleItem>
        </mc:Choice>
        <mc:Fallback>
          <oleItem name="!Sheet1 (2)!R3C109:R3C110" advise="1"/>
        </mc:Fallback>
      </mc:AlternateContent>
      <mc:AlternateContent xmlns:mc="http://schemas.openxmlformats.org/markup-compatibility/2006">
        <mc:Choice Requires="x14">
          <x14:oleItem name="!Sheet1 (2)!R3C112:R3C113" advise="1">
            <x14:values cols="2">
              <value>
                <val>0</val>
              </value>
              <value>
                <val>1</val>
              </value>
            </x14:values>
          </x14:oleItem>
        </mc:Choice>
        <mc:Fallback>
          <oleItem name="!Sheet1 (2)!R3C112:R3C113" advise="1"/>
        </mc:Fallback>
      </mc:AlternateContent>
      <mc:AlternateContent xmlns:mc="http://schemas.openxmlformats.org/markup-compatibility/2006">
        <mc:Choice Requires="x14">
          <x14:oleItem name="!Sheet1 (2)!R3C115:R3C116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3C115:R3C116" advise="1"/>
        </mc:Fallback>
      </mc:AlternateContent>
      <mc:AlternateContent xmlns:mc="http://schemas.openxmlformats.org/markup-compatibility/2006">
        <mc:Choice Requires="x14">
          <x14:oleItem name="!Sheet1 (2)!R3C118:R3C119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3C118:R3C119" advise="1"/>
        </mc:Fallback>
      </mc:AlternateContent>
      <mc:AlternateContent xmlns:mc="http://schemas.openxmlformats.org/markup-compatibility/2006">
        <mc:Choice Requires="x14">
          <x14:oleItem name="!Sheet1 (2)!R3C121:R3C122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3C121:R3C122" advise="1"/>
        </mc:Fallback>
      </mc:AlternateContent>
      <mc:AlternateContent xmlns:mc="http://schemas.openxmlformats.org/markup-compatibility/2006">
        <mc:Choice Requires="x14">
          <x14:oleItem name="!Sheet1 (2)!R3C124:R3C125" advise="1">
            <x14:values cols="2">
              <value>
                <val>2</val>
              </value>
              <value>
                <val>0</val>
              </value>
            </x14:values>
          </x14:oleItem>
        </mc:Choice>
        <mc:Fallback>
          <oleItem name="!Sheet1 (2)!R3C124:R3C125" advise="1"/>
        </mc:Fallback>
      </mc:AlternateContent>
      <mc:AlternateContent xmlns:mc="http://schemas.openxmlformats.org/markup-compatibility/2006">
        <mc:Choice Requires="x14">
          <x14:oleItem name="!Sheet1 (2)!R3C127:R3C128" advise="1">
            <x14:values cols="2">
              <value>
                <val>3</val>
              </value>
              <value>
                <val>1</val>
              </value>
            </x14:values>
          </x14:oleItem>
        </mc:Choice>
        <mc:Fallback>
          <oleItem name="!Sheet1 (2)!R3C127:R3C128" advise="1"/>
        </mc:Fallback>
      </mc:AlternateContent>
      <mc:AlternateContent xmlns:mc="http://schemas.openxmlformats.org/markup-compatibility/2006">
        <mc:Choice Requires="x14">
          <x14:oleItem name="!Sheet1 (2)!R3C97:R3C98" advise="1">
            <x14:values cols="2">
              <value>
                <val>0</val>
              </value>
              <value>
                <val>2</val>
              </value>
            </x14:values>
          </x14:oleItem>
        </mc:Choice>
        <mc:Fallback>
          <oleItem name="!Sheet1 (2)!R3C97:R3C98" advise="1"/>
        </mc:Fallback>
      </mc:AlternateContent>
      <mc:AlternateContent xmlns:mc="http://schemas.openxmlformats.org/markup-compatibility/2006">
        <mc:Choice Requires="x14">
          <x14:oleItem name="!Sheet1 (2)!R41C100:R41C101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41C100:R41C101" advise="1"/>
        </mc:Fallback>
      </mc:AlternateContent>
      <mc:AlternateContent xmlns:mc="http://schemas.openxmlformats.org/markup-compatibility/2006">
        <mc:Choice Requires="x14">
          <x14:oleItem name="!Sheet1 (2)!R41C103:R41C104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41C103:R41C104" advise="1"/>
        </mc:Fallback>
      </mc:AlternateContent>
      <mc:AlternateContent xmlns:mc="http://schemas.openxmlformats.org/markup-compatibility/2006">
        <mc:Choice Requires="x14">
          <x14:oleItem name="!Sheet1 (2)!R41C106:R41C107" advise="1">
            <x14:values cols="2">
              <value>
                <val>4</val>
              </value>
              <value>
                <val>0</val>
              </value>
            </x14:values>
          </x14:oleItem>
        </mc:Choice>
        <mc:Fallback>
          <oleItem name="!Sheet1 (2)!R41C106:R41C107" advise="1"/>
        </mc:Fallback>
      </mc:AlternateContent>
      <mc:AlternateContent xmlns:mc="http://schemas.openxmlformats.org/markup-compatibility/2006">
        <mc:Choice Requires="x14">
          <x14:oleItem name="!Sheet1 (2)!R41C109:R41C110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41C109:R41C110" advise="1"/>
        </mc:Fallback>
      </mc:AlternateContent>
      <mc:AlternateContent xmlns:mc="http://schemas.openxmlformats.org/markup-compatibility/2006">
        <mc:Choice Requires="x14">
          <x14:oleItem name="!Sheet1 (2)!R41C115:R41C116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41C115:R41C116" advise="1"/>
        </mc:Fallback>
      </mc:AlternateContent>
      <mc:AlternateContent xmlns:mc="http://schemas.openxmlformats.org/markup-compatibility/2006">
        <mc:Choice Requires="x14">
          <x14:oleItem name="!Sheet1 (2)!R41C121:R41C122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41C121:R41C122" advise="1"/>
        </mc:Fallback>
      </mc:AlternateContent>
      <mc:AlternateContent xmlns:mc="http://schemas.openxmlformats.org/markup-compatibility/2006">
        <mc:Choice Requires="x14">
          <x14:oleItem name="!Sheet1 (2)!R41C124:R41C125" advise="1">
            <x14:values cols="2">
              <value>
                <val>4</val>
              </value>
              <value>
                <val>0</val>
              </value>
            </x14:values>
          </x14:oleItem>
        </mc:Choice>
        <mc:Fallback>
          <oleItem name="!Sheet1 (2)!R41C124:R41C125" advise="1"/>
        </mc:Fallback>
      </mc:AlternateContent>
      <mc:AlternateContent xmlns:mc="http://schemas.openxmlformats.org/markup-compatibility/2006">
        <mc:Choice Requires="x14">
          <x14:oleItem name="!Sheet1 (2)!R41C127:R41C128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41C127:R41C128" advise="1"/>
        </mc:Fallback>
      </mc:AlternateContent>
      <mc:AlternateContent xmlns:mc="http://schemas.openxmlformats.org/markup-compatibility/2006">
        <mc:Choice Requires="x14">
          <x14:oleItem name="!Sheet1 (2)!R41C97:R41C98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41C97:R41C98" advise="1"/>
        </mc:Fallback>
      </mc:AlternateContent>
      <mc:AlternateContent xmlns:mc="http://schemas.openxmlformats.org/markup-compatibility/2006">
        <mc:Choice Requires="x14">
          <x14:oleItem name="!Sheet1 (2)!R49C106:R49C107" advise="1">
            <x14:values cols="2">
              <value>
                <val>3</val>
              </value>
              <value>
                <val>0</val>
              </value>
            </x14:values>
          </x14:oleItem>
        </mc:Choice>
        <mc:Fallback>
          <oleItem name="!Sheet1 (2)!R49C106:R49C107" advise="1"/>
        </mc:Fallback>
      </mc:AlternateContent>
      <mc:AlternateContent xmlns:mc="http://schemas.openxmlformats.org/markup-compatibility/2006">
        <mc:Choice Requires="x14">
          <x14:oleItem name="!Sheet1 (2)!R49C109:R49C110" advise="1">
            <x14:values cols="2">
              <value>
                <val>3</val>
              </value>
              <value>
                <val>0</val>
              </value>
            </x14:values>
          </x14:oleItem>
        </mc:Choice>
        <mc:Fallback>
          <oleItem name="!Sheet1 (2)!R49C109:R49C110" advise="1"/>
        </mc:Fallback>
      </mc:AlternateContent>
      <mc:AlternateContent xmlns:mc="http://schemas.openxmlformats.org/markup-compatibility/2006">
        <mc:Choice Requires="x14">
          <x14:oleItem name="!Sheet1 (2)!R49C118:R49C119" advise="1">
            <x14:values cols="2">
              <value>
                <val>0</val>
              </value>
              <value>
                <val>1</val>
              </value>
            </x14:values>
          </x14:oleItem>
        </mc:Choice>
        <mc:Fallback>
          <oleItem name="!Sheet1 (2)!R49C118:R49C119" advise="1"/>
        </mc:Fallback>
      </mc:AlternateContent>
      <mc:AlternateContent xmlns:mc="http://schemas.openxmlformats.org/markup-compatibility/2006">
        <mc:Choice Requires="x14">
          <x14:oleItem name="!Sheet1 (2)!R49C121:R49C122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49C121:R49C122" advise="1"/>
        </mc:Fallback>
      </mc:AlternateContent>
      <mc:AlternateContent xmlns:mc="http://schemas.openxmlformats.org/markup-compatibility/2006">
        <mc:Choice Requires="x14">
          <x14:oleItem name="!Sheet1 (2)!R49C124:R49C125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49C124:R49C125" advise="1"/>
        </mc:Fallback>
      </mc:AlternateContent>
      <mc:AlternateContent xmlns:mc="http://schemas.openxmlformats.org/markup-compatibility/2006">
        <mc:Choice Requires="x14">
          <x14:oleItem name="!Sheet1 (2)!R49C127:R49C128" advise="1">
            <x14:values cols="2">
              <value>
                <val>10</val>
              </value>
              <value>
                <val>3</val>
              </value>
            </x14:values>
          </x14:oleItem>
        </mc:Choice>
        <mc:Fallback>
          <oleItem name="!Sheet1 (2)!R49C127:R49C128" advise="1"/>
        </mc:Fallback>
      </mc:AlternateContent>
      <mc:AlternateContent xmlns:mc="http://schemas.openxmlformats.org/markup-compatibility/2006">
        <mc:Choice Requires="x14">
          <x14:oleItem name="!Sheet1 (2)!R49C97:R49C98" advise="1">
            <x14:values cols="2">
              <value>
                <val>1</val>
              </value>
              <value>
                <val>1</val>
              </value>
            </x14:values>
          </x14:oleItem>
        </mc:Choice>
        <mc:Fallback>
          <oleItem name="!Sheet1 (2)!R49C97:R49C98" advise="1"/>
        </mc:Fallback>
      </mc:AlternateContent>
      <mc:AlternateContent xmlns:mc="http://schemas.openxmlformats.org/markup-compatibility/2006">
        <mc:Choice Requires="x14">
          <x14:oleItem name="!Sheet1 (2)!R54C106:R54C107" advise="1">
            <x14:values cols="2">
              <value>
                <val>2</val>
              </value>
              <value>
                <val>0</val>
              </value>
            </x14:values>
          </x14:oleItem>
        </mc:Choice>
        <mc:Fallback>
          <oleItem name="!Sheet1 (2)!R54C106:R54C107" advise="1"/>
        </mc:Fallback>
      </mc:AlternateContent>
      <mc:AlternateContent xmlns:mc="http://schemas.openxmlformats.org/markup-compatibility/2006">
        <mc:Choice Requires="x14">
          <x14:oleItem name="!Sheet1 (2)!R54C109:R54C110" advise="1">
            <x14:values cols="2">
              <value>
                <val>4</val>
              </value>
              <value>
                <val>1</val>
              </value>
            </x14:values>
          </x14:oleItem>
        </mc:Choice>
        <mc:Fallback>
          <oleItem name="!Sheet1 (2)!R54C109:R54C110" advise="1"/>
        </mc:Fallback>
      </mc:AlternateContent>
      <mc:AlternateContent xmlns:mc="http://schemas.openxmlformats.org/markup-compatibility/2006">
        <mc:Choice Requires="x14">
          <x14:oleItem name="!Sheet1 (2)!R54C124:R54C125" advise="1">
            <x14:values cols="2">
              <value>
                <val>2</val>
              </value>
              <value>
                <val>0</val>
              </value>
            </x14:values>
          </x14:oleItem>
        </mc:Choice>
        <mc:Fallback>
          <oleItem name="!Sheet1 (2)!R54C124:R54C125" advise="1"/>
        </mc:Fallback>
      </mc:AlternateContent>
      <mc:AlternateContent xmlns:mc="http://schemas.openxmlformats.org/markup-compatibility/2006">
        <mc:Choice Requires="x14">
          <x14:oleItem name="!Sheet1 (2)!R54C127:R54C128" advise="1">
            <x14:values cols="2">
              <value>
                <val>16</val>
              </value>
              <value>
                <val>3</val>
              </value>
            </x14:values>
          </x14:oleItem>
        </mc:Choice>
        <mc:Fallback>
          <oleItem name="!Sheet1 (2)!R54C127:R54C128" advise="1"/>
        </mc:Fallback>
      </mc:AlternateContent>
      <mc:AlternateContent xmlns:mc="http://schemas.openxmlformats.org/markup-compatibility/2006">
        <mc:Choice Requires="x14">
          <x14:oleItem name="!Sheet1 (2)!R54C97:R54C98" advise="1">
            <x14:values cols="2">
              <value>
                <val>0</val>
              </value>
              <value>
                <val>1</val>
              </value>
            </x14:values>
          </x14:oleItem>
        </mc:Choice>
        <mc:Fallback>
          <oleItem name="!Sheet1 (2)!R54C97:R54C98" advise="1"/>
        </mc:Fallback>
      </mc:AlternateContent>
      <mc:AlternateContent xmlns:mc="http://schemas.openxmlformats.org/markup-compatibility/2006">
        <mc:Choice Requires="x14">
          <x14:oleItem name="!Sheet1 (2)!R60C100:R60C101" advise="1">
            <x14:values cols="2">
              <value>
                <val>0</val>
              </value>
              <value>
                <val>1</val>
              </value>
            </x14:values>
          </x14:oleItem>
        </mc:Choice>
        <mc:Fallback>
          <oleItem name="!Sheet1 (2)!R60C100:R60C101" advise="1"/>
        </mc:Fallback>
      </mc:AlternateContent>
      <mc:AlternateContent xmlns:mc="http://schemas.openxmlformats.org/markup-compatibility/2006">
        <mc:Choice Requires="x14">
          <x14:oleItem name="!Sheet1 (2)!R60C106:R60C107" advise="1">
            <x14:values cols="2">
              <value>
                <val>14</val>
              </value>
              <value>
                <val>0</val>
              </value>
            </x14:values>
          </x14:oleItem>
        </mc:Choice>
        <mc:Fallback>
          <oleItem name="!Sheet1 (2)!R60C106:R60C107" advise="1"/>
        </mc:Fallback>
      </mc:AlternateContent>
      <mc:AlternateContent xmlns:mc="http://schemas.openxmlformats.org/markup-compatibility/2006">
        <mc:Choice Requires="x14">
          <x14:oleItem name="!Sheet1 (2)!R60C109:R60C110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60C109:R60C110" advise="1"/>
        </mc:Fallback>
      </mc:AlternateContent>
      <mc:AlternateContent xmlns:mc="http://schemas.openxmlformats.org/markup-compatibility/2006">
        <mc:Choice Requires="x14">
          <x14:oleItem name="!Sheet1 (2)!R60C124:R60C125" advise="1">
            <x14:values cols="2">
              <value>
                <val>3</val>
              </value>
              <value>
                <val>0</val>
              </value>
            </x14:values>
          </x14:oleItem>
        </mc:Choice>
        <mc:Fallback>
          <oleItem name="!Sheet1 (2)!R60C124:R60C125" advise="1"/>
        </mc:Fallback>
      </mc:AlternateContent>
      <mc:AlternateContent xmlns:mc="http://schemas.openxmlformats.org/markup-compatibility/2006">
        <mc:Choice Requires="x14">
          <x14:oleItem name="!Sheet1 (2)!R60C127:R60C128" advise="1">
            <x14:values cols="2">
              <value>
                <val>5</val>
              </value>
              <value>
                <val>1</val>
              </value>
            </x14:values>
          </x14:oleItem>
        </mc:Choice>
        <mc:Fallback>
          <oleItem name="!Sheet1 (2)!R60C127:R60C128" advise="1"/>
        </mc:Fallback>
      </mc:AlternateContent>
      <mc:AlternateContent xmlns:mc="http://schemas.openxmlformats.org/markup-compatibility/2006">
        <mc:Choice Requires="x14">
          <x14:oleItem name="!Sheet1 (2)!R60C97:R60C98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60C97:R60C98" advise="1"/>
        </mc:Fallback>
      </mc:AlternateContent>
      <mc:AlternateContent xmlns:mc="http://schemas.openxmlformats.org/markup-compatibility/2006">
        <mc:Choice Requires="x14">
          <x14:oleItem name="!Sheet1 (2)!R67C100:R67C101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67C100:R67C101" advise="1"/>
        </mc:Fallback>
      </mc:AlternateContent>
      <mc:AlternateContent xmlns:mc="http://schemas.openxmlformats.org/markup-compatibility/2006">
        <mc:Choice Requires="x14">
          <x14:oleItem name="!Sheet1 (2)!R67C106:R67C107" advise="1">
            <x14:values cols="2">
              <value>
                <val>5</val>
              </value>
              <value>
                <val>0</val>
              </value>
            </x14:values>
          </x14:oleItem>
        </mc:Choice>
        <mc:Fallback>
          <oleItem name="!Sheet1 (2)!R67C106:R67C107" advise="1"/>
        </mc:Fallback>
      </mc:AlternateContent>
      <mc:AlternateContent xmlns:mc="http://schemas.openxmlformats.org/markup-compatibility/2006">
        <mc:Choice Requires="x14">
          <x14:oleItem name="!Sheet1 (2)!R67C109:R67C110" advise="1">
            <x14:values cols="2">
              <value>
                <val>2</val>
              </value>
              <value>
                <val>0</val>
              </value>
            </x14:values>
          </x14:oleItem>
        </mc:Choice>
        <mc:Fallback>
          <oleItem name="!Sheet1 (2)!R67C109:R67C110" advise="1"/>
        </mc:Fallback>
      </mc:AlternateContent>
      <mc:AlternateContent xmlns:mc="http://schemas.openxmlformats.org/markup-compatibility/2006">
        <mc:Choice Requires="x14">
          <x14:oleItem name="!Sheet1 (2)!R67C124:R67C125" advise="1">
            <x14:values cols="2">
              <value>
                <val>4</val>
              </value>
              <value>
                <val>0</val>
              </value>
            </x14:values>
          </x14:oleItem>
        </mc:Choice>
        <mc:Fallback>
          <oleItem name="!Sheet1 (2)!R67C124:R67C125" advise="1"/>
        </mc:Fallback>
      </mc:AlternateContent>
      <mc:AlternateContent xmlns:mc="http://schemas.openxmlformats.org/markup-compatibility/2006">
        <mc:Choice Requires="x14">
          <x14:oleItem name="!Sheet1 (2)!R67C127:R67C128" advise="1">
            <x14:values cols="2">
              <value>
                <val>2</val>
              </value>
              <value>
                <val>0</val>
              </value>
            </x14:values>
          </x14:oleItem>
        </mc:Choice>
        <mc:Fallback>
          <oleItem name="!Sheet1 (2)!R67C127:R67C128" advise="1"/>
        </mc:Fallback>
      </mc:AlternateContent>
      <mc:AlternateContent xmlns:mc="http://schemas.openxmlformats.org/markup-compatibility/2006">
        <mc:Choice Requires="x14">
          <x14:oleItem name="!Sheet1 (2)!R72C106:R72C107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72C106:R72C107" advise="1"/>
        </mc:Fallback>
      </mc:AlternateContent>
      <mc:AlternateContent xmlns:mc="http://schemas.openxmlformats.org/markup-compatibility/2006">
        <mc:Choice Requires="x14">
          <x14:oleItem name="!Sheet1 (2)!R72C109:R72C110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72C109:R72C110" advise="1"/>
        </mc:Fallback>
      </mc:AlternateContent>
      <mc:AlternateContent xmlns:mc="http://schemas.openxmlformats.org/markup-compatibility/2006">
        <mc:Choice Requires="x14">
          <x14:oleItem name="!Sheet1 (2)!R72C118:R72C119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72C118:R72C119" advise="1"/>
        </mc:Fallback>
      </mc:AlternateContent>
      <mc:AlternateContent xmlns:mc="http://schemas.openxmlformats.org/markup-compatibility/2006">
        <mc:Choice Requires="x14">
          <x14:oleItem name="!Sheet1 (2)!R72C124:R72C125" advise="1">
            <x14:values cols="2">
              <value>
                <val>1</val>
              </value>
              <value>
                <val>0</val>
              </value>
            </x14:values>
          </x14:oleItem>
        </mc:Choice>
        <mc:Fallback>
          <oleItem name="!Sheet1 (2)!R72C124:R72C125" advise="1"/>
        </mc:Fallback>
      </mc:AlternateContent>
      <mc:AlternateContent xmlns:mc="http://schemas.openxmlformats.org/markup-compatibility/2006">
        <mc:Choice Requires="x14">
          <x14:oleItem name="!Sheet1 (2)!R72C127:R72C128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72C127:R72C128" advise="1"/>
        </mc:Fallback>
      </mc:AlternateContent>
      <mc:AlternateContent xmlns:mc="http://schemas.openxmlformats.org/markup-compatibility/2006">
        <mc:Choice Requires="x14">
          <x14:oleItem name="!Sheet1 (2)!R72C94:R72C95" advise="1">
            <x14:values cols="2">
              <value>
                <val>0</val>
              </value>
              <value>
                <val>0</val>
              </value>
            </x14:values>
          </x14:oleItem>
        </mc:Choice>
        <mc:Fallback>
          <oleItem name="!Sheet1 (2)!R72C94:R72C95" advise="1"/>
        </mc:Fallback>
      </mc:AlternateContent>
    </oleItems>
  </ol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BFR93"/>
  <sheetViews>
    <sheetView tabSelected="1" topLeftCell="A79" workbookViewId="0">
      <selection activeCell="F61" sqref="F61"/>
    </sheetView>
  </sheetViews>
  <sheetFormatPr defaultRowHeight="15"/>
  <cols>
    <col min="1" max="1" width="5.7109375" customWidth="1"/>
    <col min="2" max="2" width="14.5703125" customWidth="1"/>
    <col min="3" max="4" width="8.7109375" customWidth="1"/>
    <col min="5" max="5" width="7.7109375" customWidth="1"/>
    <col min="6" max="6" width="8.28515625" customWidth="1"/>
    <col min="7" max="7" width="8.140625" customWidth="1"/>
    <col min="8" max="8" width="8.28515625" customWidth="1"/>
    <col min="9" max="10" width="7.7109375" customWidth="1"/>
    <col min="11" max="11" width="8.42578125" customWidth="1"/>
    <col min="12" max="12" width="8.140625" customWidth="1"/>
    <col min="13" max="13" width="8.5703125" customWidth="1"/>
    <col min="14" max="20" width="7.7109375" customWidth="1"/>
    <col min="21" max="21" width="12.28515625" style="32" customWidth="1"/>
    <col min="22" max="22" width="5.7109375" customWidth="1"/>
    <col min="23" max="23" width="13.7109375" customWidth="1"/>
    <col min="24" max="41" width="7.7109375" customWidth="1"/>
    <col min="42" max="42" width="12.7109375" style="32" customWidth="1"/>
    <col min="43" max="43" width="5.7109375" customWidth="1"/>
    <col min="44" max="44" width="13.7109375" customWidth="1"/>
    <col min="45" max="56" width="7.7109375" customWidth="1"/>
    <col min="57" max="57" width="9.140625" customWidth="1"/>
    <col min="58" max="58" width="8.42578125" customWidth="1"/>
    <col min="59" max="62" width="7.7109375" customWidth="1"/>
    <col min="63" max="63" width="12.42578125" style="32" customWidth="1"/>
    <col min="64" max="64" width="9.140625" style="32"/>
    <col min="65" max="65" width="20.28515625" style="32" customWidth="1"/>
    <col min="66" max="66" width="27" style="32" customWidth="1"/>
    <col min="67" max="67" width="15.7109375" style="1" customWidth="1"/>
    <col min="68" max="69" width="9.140625" style="1"/>
    <col min="70" max="70" width="18.5703125" style="1" customWidth="1"/>
    <col min="71" max="71" width="20.28515625" style="1" customWidth="1"/>
    <col min="72" max="1526" width="9.140625" style="1"/>
  </cols>
  <sheetData>
    <row r="2" spans="1:621" s="28" customFormat="1" ht="18" customHeight="1">
      <c r="A2" s="65" t="s">
        <v>18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33"/>
      <c r="V2" s="65" t="s">
        <v>18</v>
      </c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33"/>
      <c r="AQ2" s="66" t="s">
        <v>18</v>
      </c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26"/>
      <c r="BL2" s="32"/>
      <c r="BM2" s="32"/>
      <c r="BN2" s="32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</row>
    <row r="3" spans="1:621" s="28" customFormat="1" ht="13.5" customHeight="1">
      <c r="A3" s="66" t="s">
        <v>19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17"/>
      <c r="V3" s="66" t="s">
        <v>19</v>
      </c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17"/>
      <c r="AQ3" s="66" t="s">
        <v>19</v>
      </c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26"/>
      <c r="BL3" s="32"/>
      <c r="BM3" s="32"/>
      <c r="BN3" s="32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</row>
    <row r="4" spans="1:621" ht="18" customHeight="1">
      <c r="A4" s="34" t="s">
        <v>20</v>
      </c>
      <c r="B4" s="34"/>
      <c r="C4" s="34"/>
      <c r="D4" s="34"/>
      <c r="E4" s="34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14"/>
      <c r="U4" s="26"/>
      <c r="V4" s="67" t="s">
        <v>1</v>
      </c>
      <c r="W4" s="67"/>
      <c r="X4" s="67"/>
      <c r="Y4" s="67"/>
      <c r="Z4" s="67"/>
      <c r="AA4" s="67"/>
      <c r="AB4" s="5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26"/>
      <c r="AQ4" s="68" t="s">
        <v>16</v>
      </c>
      <c r="AR4" s="68"/>
      <c r="AS4" s="68"/>
      <c r="AT4" s="68"/>
      <c r="AU4" s="68"/>
      <c r="AV4" s="68"/>
      <c r="AW4" s="35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26"/>
    </row>
    <row r="5" spans="1:621" s="29" customFormat="1" ht="20.100000000000001" customHeight="1">
      <c r="A5" s="71" t="s">
        <v>0</v>
      </c>
      <c r="B5" s="72" t="s">
        <v>21</v>
      </c>
      <c r="C5" s="7"/>
      <c r="D5" s="69" t="s">
        <v>22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36"/>
      <c r="V5" s="71" t="s">
        <v>0</v>
      </c>
      <c r="W5" s="72" t="s">
        <v>21</v>
      </c>
      <c r="X5" s="7"/>
      <c r="Y5" s="69" t="s">
        <v>22</v>
      </c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36"/>
      <c r="AQ5" s="71" t="s">
        <v>0</v>
      </c>
      <c r="AR5" s="72" t="s">
        <v>21</v>
      </c>
      <c r="AS5" s="70" t="s">
        <v>22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26"/>
      <c r="BL5" s="32"/>
      <c r="BM5" s="32"/>
      <c r="BN5" s="32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</row>
    <row r="6" spans="1:621" s="29" customFormat="1" ht="30" customHeight="1">
      <c r="A6" s="71"/>
      <c r="B6" s="72"/>
      <c r="C6" s="72" t="s">
        <v>23</v>
      </c>
      <c r="D6" s="72"/>
      <c r="E6" s="72" t="s">
        <v>24</v>
      </c>
      <c r="F6" s="72"/>
      <c r="G6" s="72" t="s">
        <v>25</v>
      </c>
      <c r="H6" s="72"/>
      <c r="I6" s="72" t="s">
        <v>26</v>
      </c>
      <c r="J6" s="72"/>
      <c r="K6" s="74" t="s">
        <v>27</v>
      </c>
      <c r="L6" s="74"/>
      <c r="M6" s="72" t="s">
        <v>28</v>
      </c>
      <c r="N6" s="72"/>
      <c r="O6" s="72" t="s">
        <v>29</v>
      </c>
      <c r="P6" s="72"/>
      <c r="Q6" s="72" t="s">
        <v>30</v>
      </c>
      <c r="R6" s="72"/>
      <c r="S6" s="72" t="s">
        <v>31</v>
      </c>
      <c r="T6" s="72"/>
      <c r="U6" s="36"/>
      <c r="V6" s="71"/>
      <c r="W6" s="72"/>
      <c r="X6" s="71" t="s">
        <v>32</v>
      </c>
      <c r="Y6" s="71"/>
      <c r="Z6" s="71" t="s">
        <v>33</v>
      </c>
      <c r="AA6" s="71"/>
      <c r="AB6" s="72" t="s">
        <v>34</v>
      </c>
      <c r="AC6" s="72"/>
      <c r="AD6" s="72" t="s">
        <v>35</v>
      </c>
      <c r="AE6" s="72"/>
      <c r="AF6" s="72" t="s">
        <v>36</v>
      </c>
      <c r="AG6" s="72"/>
      <c r="AH6" s="72" t="s">
        <v>37</v>
      </c>
      <c r="AI6" s="72"/>
      <c r="AJ6" s="72" t="s">
        <v>38</v>
      </c>
      <c r="AK6" s="72"/>
      <c r="AL6" s="72" t="s">
        <v>39</v>
      </c>
      <c r="AM6" s="72"/>
      <c r="AN6" s="73" t="s">
        <v>40</v>
      </c>
      <c r="AO6" s="73"/>
      <c r="AP6" s="36"/>
      <c r="AQ6" s="71"/>
      <c r="AR6" s="72"/>
      <c r="AS6" s="72" t="s">
        <v>41</v>
      </c>
      <c r="AT6" s="72"/>
      <c r="AU6" s="73" t="s">
        <v>42</v>
      </c>
      <c r="AV6" s="73"/>
      <c r="AW6" s="76" t="s">
        <v>43</v>
      </c>
      <c r="AX6" s="76"/>
      <c r="AY6" s="76" t="s">
        <v>44</v>
      </c>
      <c r="AZ6" s="76"/>
      <c r="BA6" s="76" t="s">
        <v>45</v>
      </c>
      <c r="BB6" s="76"/>
      <c r="BC6" s="76" t="s">
        <v>46</v>
      </c>
      <c r="BD6" s="76"/>
      <c r="BE6" s="71" t="s">
        <v>47</v>
      </c>
      <c r="BF6" s="71"/>
      <c r="BG6" s="71" t="s">
        <v>48</v>
      </c>
      <c r="BH6" s="71"/>
      <c r="BI6" s="71" t="s">
        <v>49</v>
      </c>
      <c r="BJ6" s="71"/>
      <c r="BK6" s="26"/>
      <c r="BL6" s="32"/>
      <c r="BM6" s="32"/>
      <c r="BN6" s="32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</row>
    <row r="7" spans="1:621" s="29" customFormat="1" ht="20.100000000000001" customHeight="1">
      <c r="A7" s="71"/>
      <c r="B7" s="72"/>
      <c r="C7" s="7" t="s">
        <v>3</v>
      </c>
      <c r="D7" s="7" t="s">
        <v>4</v>
      </c>
      <c r="E7" s="7" t="s">
        <v>3</v>
      </c>
      <c r="F7" s="7" t="s">
        <v>4</v>
      </c>
      <c r="G7" s="7" t="s">
        <v>3</v>
      </c>
      <c r="H7" s="7" t="s">
        <v>4</v>
      </c>
      <c r="I7" s="7" t="s">
        <v>3</v>
      </c>
      <c r="J7" s="7" t="s">
        <v>4</v>
      </c>
      <c r="K7" s="7" t="s">
        <v>3</v>
      </c>
      <c r="L7" s="7" t="s">
        <v>4</v>
      </c>
      <c r="M7" s="7" t="s">
        <v>3</v>
      </c>
      <c r="N7" s="7" t="s">
        <v>4</v>
      </c>
      <c r="O7" s="7" t="s">
        <v>3</v>
      </c>
      <c r="P7" s="7" t="s">
        <v>4</v>
      </c>
      <c r="Q7" s="7" t="s">
        <v>3</v>
      </c>
      <c r="R7" s="7" t="s">
        <v>4</v>
      </c>
      <c r="S7" s="7" t="s">
        <v>3</v>
      </c>
      <c r="T7" s="7" t="s">
        <v>4</v>
      </c>
      <c r="U7" s="36"/>
      <c r="V7" s="71"/>
      <c r="W7" s="72"/>
      <c r="X7" s="7" t="s">
        <v>3</v>
      </c>
      <c r="Y7" s="7" t="s">
        <v>4</v>
      </c>
      <c r="Z7" s="7" t="s">
        <v>3</v>
      </c>
      <c r="AA7" s="7" t="s">
        <v>4</v>
      </c>
      <c r="AB7" s="7" t="s">
        <v>3</v>
      </c>
      <c r="AC7" s="7" t="s">
        <v>4</v>
      </c>
      <c r="AD7" s="7" t="s">
        <v>3</v>
      </c>
      <c r="AE7" s="7" t="s">
        <v>4</v>
      </c>
      <c r="AF7" s="7" t="s">
        <v>3</v>
      </c>
      <c r="AG7" s="7" t="s">
        <v>4</v>
      </c>
      <c r="AH7" s="7" t="s">
        <v>3</v>
      </c>
      <c r="AI7" s="7" t="s">
        <v>4</v>
      </c>
      <c r="AJ7" s="7" t="s">
        <v>3</v>
      </c>
      <c r="AK7" s="7" t="s">
        <v>4</v>
      </c>
      <c r="AL7" s="7" t="s">
        <v>3</v>
      </c>
      <c r="AM7" s="7" t="s">
        <v>4</v>
      </c>
      <c r="AN7" s="7" t="s">
        <v>3</v>
      </c>
      <c r="AO7" s="7" t="s">
        <v>4</v>
      </c>
      <c r="AP7" s="36"/>
      <c r="AQ7" s="71"/>
      <c r="AR7" s="72"/>
      <c r="AS7" s="7" t="s">
        <v>3</v>
      </c>
      <c r="AT7" s="7" t="s">
        <v>4</v>
      </c>
      <c r="AU7" s="7" t="s">
        <v>3</v>
      </c>
      <c r="AV7" s="7" t="s">
        <v>4</v>
      </c>
      <c r="AW7" s="7" t="s">
        <v>3</v>
      </c>
      <c r="AX7" s="7" t="s">
        <v>4</v>
      </c>
      <c r="AY7" s="7" t="s">
        <v>3</v>
      </c>
      <c r="AZ7" s="7" t="s">
        <v>4</v>
      </c>
      <c r="BA7" s="7" t="s">
        <v>3</v>
      </c>
      <c r="BB7" s="7" t="s">
        <v>4</v>
      </c>
      <c r="BC7" s="7" t="s">
        <v>3</v>
      </c>
      <c r="BD7" s="7" t="s">
        <v>4</v>
      </c>
      <c r="BE7" s="7" t="s">
        <v>3</v>
      </c>
      <c r="BF7" s="7" t="s">
        <v>4</v>
      </c>
      <c r="BG7" s="7" t="s">
        <v>3</v>
      </c>
      <c r="BH7" s="7" t="s">
        <v>4</v>
      </c>
      <c r="BI7" s="7" t="s">
        <v>3</v>
      </c>
      <c r="BJ7" s="7" t="s">
        <v>4</v>
      </c>
      <c r="BK7" s="26"/>
      <c r="BL7" s="32"/>
      <c r="BM7" s="32"/>
      <c r="BN7" s="32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</row>
    <row r="8" spans="1:621" s="30" customFormat="1">
      <c r="A8" s="8">
        <v>1</v>
      </c>
      <c r="B8" s="8">
        <v>2</v>
      </c>
      <c r="C8" s="8">
        <v>3</v>
      </c>
      <c r="D8" s="37">
        <v>4</v>
      </c>
      <c r="E8" s="37">
        <v>5</v>
      </c>
      <c r="F8" s="37">
        <v>6</v>
      </c>
      <c r="G8" s="37">
        <v>7</v>
      </c>
      <c r="H8" s="37">
        <v>8</v>
      </c>
      <c r="I8" s="37">
        <v>9</v>
      </c>
      <c r="J8" s="8">
        <v>10</v>
      </c>
      <c r="K8" s="8">
        <v>11</v>
      </c>
      <c r="L8" s="8">
        <v>12</v>
      </c>
      <c r="M8" s="8">
        <v>13</v>
      </c>
      <c r="N8" s="8">
        <v>14</v>
      </c>
      <c r="O8" s="8">
        <v>15</v>
      </c>
      <c r="P8" s="8">
        <v>16</v>
      </c>
      <c r="Q8" s="8">
        <v>17</v>
      </c>
      <c r="R8" s="8">
        <v>18</v>
      </c>
      <c r="S8" s="8">
        <v>19</v>
      </c>
      <c r="T8" s="8">
        <v>20</v>
      </c>
      <c r="U8" s="36"/>
      <c r="V8" s="8">
        <v>1</v>
      </c>
      <c r="W8" s="8">
        <v>2</v>
      </c>
      <c r="X8" s="8">
        <v>75</v>
      </c>
      <c r="Y8" s="37">
        <v>76</v>
      </c>
      <c r="Z8" s="37">
        <v>77</v>
      </c>
      <c r="AA8" s="37">
        <v>78</v>
      </c>
      <c r="AB8" s="37">
        <v>79</v>
      </c>
      <c r="AC8" s="37">
        <v>80</v>
      </c>
      <c r="AD8" s="37">
        <v>81</v>
      </c>
      <c r="AE8" s="8">
        <v>82</v>
      </c>
      <c r="AF8" s="8">
        <v>83</v>
      </c>
      <c r="AG8" s="38">
        <v>84</v>
      </c>
      <c r="AH8" s="38">
        <v>85</v>
      </c>
      <c r="AI8" s="8">
        <v>86</v>
      </c>
      <c r="AJ8" s="8">
        <v>87</v>
      </c>
      <c r="AK8" s="8">
        <v>88</v>
      </c>
      <c r="AL8" s="8">
        <v>89</v>
      </c>
      <c r="AM8" s="8">
        <v>90</v>
      </c>
      <c r="AN8" s="8">
        <v>91</v>
      </c>
      <c r="AO8" s="8">
        <v>92</v>
      </c>
      <c r="AP8" s="36"/>
      <c r="AQ8" s="8">
        <v>1</v>
      </c>
      <c r="AR8" s="8">
        <v>2</v>
      </c>
      <c r="AS8" s="8">
        <v>147</v>
      </c>
      <c r="AT8" s="37">
        <v>148</v>
      </c>
      <c r="AU8" s="37">
        <v>149</v>
      </c>
      <c r="AV8" s="37">
        <v>150</v>
      </c>
      <c r="AW8" s="37">
        <v>151</v>
      </c>
      <c r="AX8" s="37">
        <v>152</v>
      </c>
      <c r="AY8" s="37">
        <v>153</v>
      </c>
      <c r="AZ8" s="8">
        <v>154</v>
      </c>
      <c r="BA8" s="8">
        <v>155</v>
      </c>
      <c r="BB8" s="38">
        <v>156</v>
      </c>
      <c r="BC8" s="38">
        <v>157</v>
      </c>
      <c r="BD8" s="8">
        <v>158</v>
      </c>
      <c r="BE8" s="8">
        <v>159</v>
      </c>
      <c r="BF8" s="8">
        <v>160</v>
      </c>
      <c r="BG8" s="8">
        <v>161</v>
      </c>
      <c r="BH8" s="8">
        <v>162</v>
      </c>
      <c r="BI8" s="8">
        <v>161</v>
      </c>
      <c r="BJ8" s="8">
        <v>162</v>
      </c>
      <c r="BK8" s="26"/>
      <c r="BL8" s="32"/>
      <c r="BM8" s="32"/>
      <c r="BN8" s="32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</row>
    <row r="9" spans="1:621" s="31" customFormat="1" ht="30" customHeight="1">
      <c r="A9" s="9">
        <v>1</v>
      </c>
      <c r="B9" s="10" t="s">
        <v>5</v>
      </c>
      <c r="C9" s="9">
        <v>4743</v>
      </c>
      <c r="D9" s="22">
        <v>4426</v>
      </c>
      <c r="E9" s="22">
        <v>2</v>
      </c>
      <c r="F9" s="23">
        <v>6563</v>
      </c>
      <c r="G9" s="23">
        <v>4658</v>
      </c>
      <c r="H9" s="23">
        <v>4347</v>
      </c>
      <c r="I9" s="23">
        <v>351</v>
      </c>
      <c r="J9" s="23">
        <v>164</v>
      </c>
      <c r="K9" s="23">
        <v>734</v>
      </c>
      <c r="L9" s="27">
        <v>816</v>
      </c>
      <c r="M9" s="27">
        <v>198</v>
      </c>
      <c r="N9" s="23">
        <v>3</v>
      </c>
      <c r="O9" s="23">
        <v>135</v>
      </c>
      <c r="P9" s="23">
        <v>3</v>
      </c>
      <c r="Q9" s="23">
        <v>15</v>
      </c>
      <c r="R9" s="23">
        <v>10</v>
      </c>
      <c r="S9" s="23">
        <v>317</v>
      </c>
      <c r="T9" s="23">
        <v>76</v>
      </c>
      <c r="U9" s="39">
        <f>SUM(C9:T9)</f>
        <v>27561</v>
      </c>
      <c r="V9" s="9">
        <v>1</v>
      </c>
      <c r="W9" s="10" t="s">
        <v>5</v>
      </c>
      <c r="X9" s="9">
        <f t="array" ref="X9:Y9">[1]!'!Sheet1 (2)!R3C112:R3C113'</f>
        <v>0</v>
      </c>
      <c r="Y9" s="23">
        <v>1</v>
      </c>
      <c r="Z9" s="23">
        <f t="array" ref="Z9:AA11">[1]!'!Sheet1 (2)!R3C115:R3C116'</f>
        <v>0</v>
      </c>
      <c r="AA9" s="23">
        <v>0</v>
      </c>
      <c r="AB9" s="23">
        <f t="array" ref="AB9:AC11">[1]!'!Sheet1 (2)!R3C118:R3C119'</f>
        <v>0</v>
      </c>
      <c r="AC9" s="23">
        <v>0</v>
      </c>
      <c r="AD9" s="23">
        <f t="array" ref="AD9:AE12">[1]!'!Sheet1 (2)!R3C121:R3C122'</f>
        <v>0</v>
      </c>
      <c r="AE9" s="23">
        <v>0</v>
      </c>
      <c r="AF9" s="23">
        <f t="array" ref="AF9:AG9">[1]!'!Sheet1 (2)!R3C124:R3C125'</f>
        <v>2</v>
      </c>
      <c r="AG9" s="27">
        <v>0</v>
      </c>
      <c r="AH9" s="27">
        <f t="array" ref="AH9:AI9">[1]!'!Sheet1 (2)!R3C127:R3C128'</f>
        <v>3</v>
      </c>
      <c r="AI9" s="23">
        <v>1</v>
      </c>
      <c r="AJ9" s="23">
        <v>2</v>
      </c>
      <c r="AK9" s="23">
        <v>0</v>
      </c>
      <c r="AL9" s="23">
        <v>5</v>
      </c>
      <c r="AM9" s="23">
        <v>2</v>
      </c>
      <c r="AN9" s="23">
        <v>1</v>
      </c>
      <c r="AO9" s="23">
        <v>0</v>
      </c>
      <c r="AP9" s="39">
        <v>0</v>
      </c>
      <c r="AQ9" s="9">
        <v>1</v>
      </c>
      <c r="AR9" s="10" t="s">
        <v>5</v>
      </c>
      <c r="AS9" s="9">
        <v>0</v>
      </c>
      <c r="AT9" s="23">
        <v>21</v>
      </c>
      <c r="AU9" s="23">
        <v>3</v>
      </c>
      <c r="AV9" s="23">
        <v>29</v>
      </c>
      <c r="AW9" s="23">
        <v>1</v>
      </c>
      <c r="AX9" s="23">
        <v>8</v>
      </c>
      <c r="AY9" s="23">
        <v>0</v>
      </c>
      <c r="AZ9" s="9">
        <v>0</v>
      </c>
      <c r="BA9" s="9">
        <v>0</v>
      </c>
      <c r="BB9" s="27">
        <v>0</v>
      </c>
      <c r="BC9" s="27">
        <v>0</v>
      </c>
      <c r="BD9" s="9">
        <v>0</v>
      </c>
      <c r="BE9" s="9">
        <v>12</v>
      </c>
      <c r="BF9" s="9">
        <v>0</v>
      </c>
      <c r="BG9" s="9">
        <v>0</v>
      </c>
      <c r="BH9" s="23">
        <v>0</v>
      </c>
      <c r="BI9" s="9">
        <v>117</v>
      </c>
      <c r="BJ9" s="23">
        <v>0</v>
      </c>
      <c r="BK9" s="26">
        <f>SUM(AS9:BJ9)</f>
        <v>191</v>
      </c>
      <c r="BL9" s="32"/>
      <c r="BM9" s="40" t="s">
        <v>5</v>
      </c>
      <c r="BN9" s="41">
        <f>U9+U29+U49+U69+AP9+AP29+AP49+AP69+BK9</f>
        <v>30105</v>
      </c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</row>
    <row r="10" spans="1:621" s="31" customFormat="1" ht="30" customHeight="1">
      <c r="A10" s="9">
        <v>2</v>
      </c>
      <c r="B10" s="10" t="s">
        <v>6</v>
      </c>
      <c r="C10" s="9">
        <v>4166</v>
      </c>
      <c r="D10" s="23">
        <v>3796</v>
      </c>
      <c r="E10" s="23">
        <v>0</v>
      </c>
      <c r="F10" s="42">
        <v>5807</v>
      </c>
      <c r="G10" s="42">
        <v>3574</v>
      </c>
      <c r="H10" s="23">
        <v>3391</v>
      </c>
      <c r="I10" s="23">
        <v>128</v>
      </c>
      <c r="J10" s="23">
        <v>53</v>
      </c>
      <c r="K10" s="23">
        <v>269</v>
      </c>
      <c r="L10" s="27">
        <v>313</v>
      </c>
      <c r="M10" s="27">
        <v>187</v>
      </c>
      <c r="N10" s="23">
        <v>5</v>
      </c>
      <c r="O10" s="23">
        <v>46</v>
      </c>
      <c r="P10" s="23">
        <v>4</v>
      </c>
      <c r="Q10" s="23">
        <v>6</v>
      </c>
      <c r="R10" s="23">
        <v>4</v>
      </c>
      <c r="S10" s="23">
        <v>91</v>
      </c>
      <c r="T10" s="23">
        <v>33</v>
      </c>
      <c r="U10" s="39">
        <f t="shared" ref="U10:U19" si="0">SUM(C10:T10)</f>
        <v>21873</v>
      </c>
      <c r="V10" s="9">
        <v>2</v>
      </c>
      <c r="W10" s="10" t="s">
        <v>6</v>
      </c>
      <c r="X10" s="9">
        <f t="array" ref="X10:Y10">[1]!'!Sheet1 (2)!R10C112:R10C113'</f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0</v>
      </c>
      <c r="AF10" s="23">
        <f t="array" ref="AF10:AG10">[1]!'!Sheet1 (2)!R10C124:R10C125'</f>
        <v>4</v>
      </c>
      <c r="AG10" s="27">
        <v>0</v>
      </c>
      <c r="AH10" s="27">
        <f t="array" ref="AH10:AI10">[1]!'!Sheet1 (2)!R10C127:R10C128'</f>
        <v>0</v>
      </c>
      <c r="AI10" s="23">
        <v>1</v>
      </c>
      <c r="AJ10" s="23">
        <v>0</v>
      </c>
      <c r="AK10" s="23">
        <v>0</v>
      </c>
      <c r="AL10" s="23">
        <v>3</v>
      </c>
      <c r="AM10" s="23">
        <v>0</v>
      </c>
      <c r="AN10" s="23">
        <v>0</v>
      </c>
      <c r="AO10" s="23">
        <v>0</v>
      </c>
      <c r="AP10" s="39">
        <v>0</v>
      </c>
      <c r="AQ10" s="9">
        <v>2</v>
      </c>
      <c r="AR10" s="10" t="s">
        <v>6</v>
      </c>
      <c r="AS10" s="9">
        <v>0</v>
      </c>
      <c r="AT10" s="23">
        <v>8</v>
      </c>
      <c r="AU10" s="23">
        <v>2</v>
      </c>
      <c r="AV10" s="23">
        <v>11</v>
      </c>
      <c r="AW10" s="23">
        <v>0</v>
      </c>
      <c r="AX10" s="23">
        <v>2</v>
      </c>
      <c r="AY10" s="23">
        <v>0</v>
      </c>
      <c r="AZ10" s="9">
        <v>1</v>
      </c>
      <c r="BA10" s="9">
        <v>0</v>
      </c>
      <c r="BB10" s="27">
        <v>0</v>
      </c>
      <c r="BC10" s="27">
        <v>0</v>
      </c>
      <c r="BD10" s="9">
        <v>0</v>
      </c>
      <c r="BE10" s="9">
        <v>25</v>
      </c>
      <c r="BF10" s="9">
        <v>1</v>
      </c>
      <c r="BG10" s="9">
        <v>0</v>
      </c>
      <c r="BH10" s="23">
        <v>0</v>
      </c>
      <c r="BI10" s="9">
        <v>165</v>
      </c>
      <c r="BJ10" s="23">
        <v>0</v>
      </c>
      <c r="BK10" s="26">
        <f t="shared" ref="BK10:BK19" si="1">SUM(AS10:BJ10)</f>
        <v>215</v>
      </c>
      <c r="BL10" s="32"/>
      <c r="BM10" s="40" t="s">
        <v>6</v>
      </c>
      <c r="BN10" s="41">
        <f>U10+U30+U50+U70+AP10+AP30+AP50+AP70+BK10</f>
        <v>24444</v>
      </c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</row>
    <row r="11" spans="1:621" s="31" customFormat="1" ht="30" customHeight="1">
      <c r="A11" s="9">
        <v>3</v>
      </c>
      <c r="B11" s="10" t="s">
        <v>7</v>
      </c>
      <c r="C11" s="9">
        <v>6143</v>
      </c>
      <c r="D11" s="23">
        <v>5702</v>
      </c>
      <c r="E11" s="23">
        <v>0</v>
      </c>
      <c r="F11" s="23">
        <v>6654</v>
      </c>
      <c r="G11" s="23">
        <v>5115</v>
      </c>
      <c r="H11" s="23">
        <v>4951</v>
      </c>
      <c r="I11" s="23">
        <v>244</v>
      </c>
      <c r="J11" s="23">
        <v>97</v>
      </c>
      <c r="K11" s="23">
        <v>1293</v>
      </c>
      <c r="L11" s="27">
        <v>1379</v>
      </c>
      <c r="M11" s="27">
        <v>172</v>
      </c>
      <c r="N11" s="23">
        <v>0</v>
      </c>
      <c r="O11" s="23">
        <v>821</v>
      </c>
      <c r="P11" s="23">
        <v>62</v>
      </c>
      <c r="Q11" s="23">
        <v>17</v>
      </c>
      <c r="R11" s="23">
        <v>6</v>
      </c>
      <c r="S11" s="23">
        <v>516</v>
      </c>
      <c r="T11" s="23">
        <v>47</v>
      </c>
      <c r="U11" s="39">
        <f t="shared" si="0"/>
        <v>33219</v>
      </c>
      <c r="V11" s="9">
        <v>3</v>
      </c>
      <c r="W11" s="10" t="s">
        <v>7</v>
      </c>
      <c r="X11" s="9">
        <f t="array" ref="X11:Y19">[1]!'!Sheet1 (2)!R20C112:R20C113'</f>
        <v>0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3">
        <v>0</v>
      </c>
      <c r="AF11" s="23">
        <f t="array" ref="AF11:AG11">[1]!'!Sheet1 (2)!R20C124:R20C125'</f>
        <v>0</v>
      </c>
      <c r="AG11" s="27">
        <v>0</v>
      </c>
      <c r="AH11" s="27">
        <f t="array" ref="AH11:AI11">[1]!'!Sheet1 (2)!R20C127:R20C128'</f>
        <v>7</v>
      </c>
      <c r="AI11" s="23">
        <v>3</v>
      </c>
      <c r="AJ11" s="23">
        <v>0</v>
      </c>
      <c r="AK11" s="23">
        <v>0</v>
      </c>
      <c r="AL11" s="23">
        <v>6</v>
      </c>
      <c r="AM11" s="23">
        <v>1</v>
      </c>
      <c r="AN11" s="23">
        <v>1</v>
      </c>
      <c r="AO11" s="23">
        <v>0</v>
      </c>
      <c r="AP11" s="39">
        <v>0</v>
      </c>
      <c r="AQ11" s="9">
        <v>3</v>
      </c>
      <c r="AR11" s="10" t="s">
        <v>7</v>
      </c>
      <c r="AS11" s="9">
        <v>0</v>
      </c>
      <c r="AT11" s="23">
        <v>42</v>
      </c>
      <c r="AU11" s="23">
        <v>11</v>
      </c>
      <c r="AV11" s="23">
        <v>46</v>
      </c>
      <c r="AW11" s="23">
        <v>2</v>
      </c>
      <c r="AX11" s="23">
        <v>11</v>
      </c>
      <c r="AY11" s="23">
        <v>0</v>
      </c>
      <c r="AZ11" s="9">
        <v>0</v>
      </c>
      <c r="BA11" s="9">
        <v>0</v>
      </c>
      <c r="BB11" s="27">
        <v>0</v>
      </c>
      <c r="BC11" s="27">
        <v>0</v>
      </c>
      <c r="BD11" s="9">
        <v>0</v>
      </c>
      <c r="BE11" s="9">
        <v>14</v>
      </c>
      <c r="BF11" s="9">
        <v>0</v>
      </c>
      <c r="BG11" s="9">
        <v>0</v>
      </c>
      <c r="BH11" s="23">
        <v>0</v>
      </c>
      <c r="BI11" s="9">
        <v>99</v>
      </c>
      <c r="BJ11" s="23">
        <v>0</v>
      </c>
      <c r="BK11" s="26">
        <f t="shared" si="1"/>
        <v>225</v>
      </c>
      <c r="BL11" s="32"/>
      <c r="BM11" s="40" t="s">
        <v>7</v>
      </c>
      <c r="BN11" s="41">
        <f>U11+U31+U51+U71+AP11+AP31+AP51+AP71+BK11</f>
        <v>36837</v>
      </c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</row>
    <row r="12" spans="1:621" s="31" customFormat="1" ht="30" customHeight="1">
      <c r="A12" s="9">
        <v>4</v>
      </c>
      <c r="B12" s="10" t="s">
        <v>15</v>
      </c>
      <c r="C12" s="9">
        <v>6863</v>
      </c>
      <c r="D12" s="23">
        <v>6431</v>
      </c>
      <c r="E12" s="23">
        <v>0</v>
      </c>
      <c r="F12" s="23">
        <v>7218</v>
      </c>
      <c r="G12" s="23">
        <v>5833</v>
      </c>
      <c r="H12" s="23">
        <v>5378</v>
      </c>
      <c r="I12" s="23">
        <v>298</v>
      </c>
      <c r="J12" s="23">
        <v>112</v>
      </c>
      <c r="K12" s="23">
        <v>1450</v>
      </c>
      <c r="L12" s="27">
        <v>1601</v>
      </c>
      <c r="M12" s="27">
        <v>177</v>
      </c>
      <c r="N12" s="23">
        <v>3</v>
      </c>
      <c r="O12" s="23">
        <v>484</v>
      </c>
      <c r="P12" s="23">
        <v>34</v>
      </c>
      <c r="Q12" s="23">
        <v>10</v>
      </c>
      <c r="R12" s="23">
        <v>12</v>
      </c>
      <c r="S12" s="23">
        <v>473</v>
      </c>
      <c r="T12" s="23">
        <v>112</v>
      </c>
      <c r="U12" s="39">
        <f t="shared" si="0"/>
        <v>36489</v>
      </c>
      <c r="V12" s="9">
        <v>4</v>
      </c>
      <c r="W12" s="10" t="s">
        <v>15</v>
      </c>
      <c r="X12" s="9">
        <v>0</v>
      </c>
      <c r="Y12" s="23">
        <v>0</v>
      </c>
      <c r="Z12" s="23">
        <f t="array" ref="Z12:AA12">[1]!'!Sheet1 (2)!R31C115:R31C116'</f>
        <v>0</v>
      </c>
      <c r="AA12" s="23">
        <v>1</v>
      </c>
      <c r="AB12" s="23">
        <f t="array" ref="AB12:AC14">[1]!'!Sheet1 (2)!R25C118:R25C119'</f>
        <v>0</v>
      </c>
      <c r="AC12" s="23">
        <v>0</v>
      </c>
      <c r="AD12" s="23">
        <v>0</v>
      </c>
      <c r="AE12" s="23">
        <v>0</v>
      </c>
      <c r="AF12" s="23">
        <f t="array" ref="AF12:AG12">[1]!'!Sheet1 (2)!R25C124:R25C125'</f>
        <v>2</v>
      </c>
      <c r="AG12" s="27">
        <v>0</v>
      </c>
      <c r="AH12" s="27">
        <f t="array" ref="AH12:AI12">[1]!'!Sheet1 (2)!R25C127:R25C128'</f>
        <v>2</v>
      </c>
      <c r="AI12" s="23">
        <v>1</v>
      </c>
      <c r="AJ12" s="23">
        <v>0</v>
      </c>
      <c r="AK12" s="23">
        <v>0</v>
      </c>
      <c r="AL12" s="23">
        <v>11</v>
      </c>
      <c r="AM12" s="23">
        <v>5</v>
      </c>
      <c r="AN12" s="23">
        <v>3</v>
      </c>
      <c r="AO12" s="23">
        <v>0</v>
      </c>
      <c r="AP12" s="39">
        <v>0</v>
      </c>
      <c r="AQ12" s="9">
        <v>4</v>
      </c>
      <c r="AR12" s="10" t="s">
        <v>15</v>
      </c>
      <c r="AS12" s="9">
        <v>0</v>
      </c>
      <c r="AT12" s="23">
        <v>36</v>
      </c>
      <c r="AU12" s="23">
        <v>6</v>
      </c>
      <c r="AV12" s="23">
        <v>23</v>
      </c>
      <c r="AW12" s="23">
        <v>3</v>
      </c>
      <c r="AX12" s="23">
        <v>17</v>
      </c>
      <c r="AY12" s="23">
        <v>0</v>
      </c>
      <c r="AZ12" s="9">
        <v>0</v>
      </c>
      <c r="BA12" s="9">
        <v>0</v>
      </c>
      <c r="BB12" s="27">
        <v>0</v>
      </c>
      <c r="BC12" s="27">
        <v>0</v>
      </c>
      <c r="BD12" s="9">
        <v>0</v>
      </c>
      <c r="BE12" s="9">
        <v>23</v>
      </c>
      <c r="BF12" s="9">
        <v>1</v>
      </c>
      <c r="BG12" s="9">
        <v>0</v>
      </c>
      <c r="BH12" s="23">
        <v>0</v>
      </c>
      <c r="BI12" s="9">
        <v>134</v>
      </c>
      <c r="BJ12" s="23">
        <v>0</v>
      </c>
      <c r="BK12" s="26">
        <f t="shared" si="1"/>
        <v>243</v>
      </c>
      <c r="BL12" s="32"/>
      <c r="BM12" s="40" t="s">
        <v>15</v>
      </c>
      <c r="BN12" s="41">
        <f>U12+U32+U52+U72+AP12+AP32+AP52+AP72+BK12</f>
        <v>40597</v>
      </c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</row>
    <row r="13" spans="1:621" s="31" customFormat="1" ht="30" customHeight="1">
      <c r="A13" s="9">
        <v>5</v>
      </c>
      <c r="B13" s="10" t="s">
        <v>50</v>
      </c>
      <c r="C13" s="9">
        <v>5038</v>
      </c>
      <c r="D13" s="23">
        <v>4445</v>
      </c>
      <c r="E13" s="23">
        <v>2</v>
      </c>
      <c r="F13" s="23">
        <v>7170</v>
      </c>
      <c r="G13" s="23">
        <v>5442</v>
      </c>
      <c r="H13" s="23">
        <v>5115</v>
      </c>
      <c r="I13" s="23">
        <v>462</v>
      </c>
      <c r="J13" s="23">
        <v>257</v>
      </c>
      <c r="K13" s="23">
        <v>956</v>
      </c>
      <c r="L13" s="23">
        <v>1044</v>
      </c>
      <c r="M13" s="23">
        <v>104</v>
      </c>
      <c r="N13" s="23">
        <v>3</v>
      </c>
      <c r="O13" s="23">
        <v>162</v>
      </c>
      <c r="P13" s="43">
        <v>11</v>
      </c>
      <c r="Q13" s="43">
        <v>31</v>
      </c>
      <c r="R13" s="23">
        <v>14</v>
      </c>
      <c r="S13" s="23">
        <v>104</v>
      </c>
      <c r="T13" s="23">
        <v>16</v>
      </c>
      <c r="U13" s="39">
        <f t="shared" si="0"/>
        <v>30376</v>
      </c>
      <c r="V13" s="9">
        <v>5</v>
      </c>
      <c r="W13" s="10" t="s">
        <v>50</v>
      </c>
      <c r="X13" s="9">
        <v>0</v>
      </c>
      <c r="Y13" s="23">
        <v>0</v>
      </c>
      <c r="Z13" s="23">
        <v>0</v>
      </c>
      <c r="AA13" s="23">
        <v>1</v>
      </c>
      <c r="AB13" s="23">
        <v>0</v>
      </c>
      <c r="AC13" s="23">
        <v>0</v>
      </c>
      <c r="AD13" s="23">
        <f t="array" ref="AD13:AE13">[1]!'!Sheet1 (2)!R31C121:R31C122'</f>
        <v>1</v>
      </c>
      <c r="AE13" s="23">
        <v>0</v>
      </c>
      <c r="AF13" s="23">
        <f t="array" ref="AF13:AG13">[1]!'!Sheet1 (2)!R31C124:R31C125'</f>
        <v>3</v>
      </c>
      <c r="AG13" s="23">
        <v>0</v>
      </c>
      <c r="AH13" s="23">
        <f t="array" ref="AH13:AI13">[1]!'!Sheet1 (2)!R31C127:R31C128'</f>
        <v>15</v>
      </c>
      <c r="AI13" s="23">
        <v>4</v>
      </c>
      <c r="AJ13" s="23">
        <v>1</v>
      </c>
      <c r="AK13" s="23">
        <v>0</v>
      </c>
      <c r="AL13" s="23">
        <v>1</v>
      </c>
      <c r="AM13" s="23">
        <v>1</v>
      </c>
      <c r="AN13" s="23">
        <v>1</v>
      </c>
      <c r="AO13" s="23">
        <v>0</v>
      </c>
      <c r="AP13" s="39">
        <v>0</v>
      </c>
      <c r="AQ13" s="9">
        <v>5</v>
      </c>
      <c r="AR13" s="10" t="s">
        <v>50</v>
      </c>
      <c r="AS13" s="9">
        <v>0</v>
      </c>
      <c r="AT13" s="23">
        <v>16</v>
      </c>
      <c r="AU13" s="23">
        <v>4</v>
      </c>
      <c r="AV13" s="9">
        <v>23</v>
      </c>
      <c r="AW13" s="9">
        <v>1</v>
      </c>
      <c r="AX13" s="23">
        <v>12</v>
      </c>
      <c r="AY13" s="23">
        <v>0</v>
      </c>
      <c r="AZ13" s="23">
        <v>0</v>
      </c>
      <c r="BA13" s="23">
        <v>0</v>
      </c>
      <c r="BB13" s="23">
        <v>0</v>
      </c>
      <c r="BC13" s="23">
        <v>0</v>
      </c>
      <c r="BD13" s="9">
        <v>0</v>
      </c>
      <c r="BE13" s="9">
        <v>23</v>
      </c>
      <c r="BF13" s="9">
        <v>0</v>
      </c>
      <c r="BG13" s="9">
        <v>0</v>
      </c>
      <c r="BH13" s="23">
        <v>0</v>
      </c>
      <c r="BI13" s="9">
        <v>175</v>
      </c>
      <c r="BJ13" s="23">
        <v>0</v>
      </c>
      <c r="BK13" s="26">
        <f t="shared" si="1"/>
        <v>254</v>
      </c>
      <c r="BL13" s="32"/>
      <c r="BM13" s="40" t="s">
        <v>50</v>
      </c>
      <c r="BN13" s="41">
        <f>U13+U33+U53+U73+AP13+AP33+AP53+AP73+BK13</f>
        <v>34330</v>
      </c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</row>
    <row r="14" spans="1:621" s="31" customFormat="1" ht="30" customHeight="1">
      <c r="A14" s="9">
        <v>6</v>
      </c>
      <c r="B14" s="10" t="s">
        <v>8</v>
      </c>
      <c r="C14" s="9">
        <v>2688</v>
      </c>
      <c r="D14" s="23">
        <v>2419</v>
      </c>
      <c r="E14" s="23">
        <v>0</v>
      </c>
      <c r="F14" s="23">
        <v>4093</v>
      </c>
      <c r="G14" s="23">
        <v>2229</v>
      </c>
      <c r="H14" s="23">
        <v>2030</v>
      </c>
      <c r="I14" s="23">
        <v>56</v>
      </c>
      <c r="J14" s="23">
        <v>16</v>
      </c>
      <c r="K14" s="23">
        <v>189</v>
      </c>
      <c r="L14" s="23">
        <v>177</v>
      </c>
      <c r="M14" s="23">
        <v>22</v>
      </c>
      <c r="N14" s="23">
        <v>0</v>
      </c>
      <c r="O14" s="23">
        <v>46</v>
      </c>
      <c r="P14" s="23">
        <v>0</v>
      </c>
      <c r="Q14" s="23">
        <v>3</v>
      </c>
      <c r="R14" s="23">
        <v>6</v>
      </c>
      <c r="S14" s="23">
        <v>257</v>
      </c>
      <c r="T14" s="23">
        <v>43</v>
      </c>
      <c r="U14" s="39">
        <f t="shared" si="0"/>
        <v>14274</v>
      </c>
      <c r="V14" s="9">
        <v>6</v>
      </c>
      <c r="W14" s="10" t="s">
        <v>8</v>
      </c>
      <c r="X14" s="9">
        <v>0</v>
      </c>
      <c r="Y14" s="23">
        <v>0</v>
      </c>
      <c r="Z14" s="23">
        <f t="array" ref="Z14:AA19">[1]!'!Sheet1 (2)!R41C115:R41C116'</f>
        <v>0</v>
      </c>
      <c r="AA14" s="23">
        <v>0</v>
      </c>
      <c r="AB14" s="23">
        <v>0</v>
      </c>
      <c r="AC14" s="23">
        <v>0</v>
      </c>
      <c r="AD14" s="23">
        <f t="array" ref="AD14:AE14">[1]!'!Sheet1 (2)!R41C121:R41C122'</f>
        <v>1</v>
      </c>
      <c r="AE14" s="23">
        <v>0</v>
      </c>
      <c r="AF14" s="23">
        <f t="array" ref="AF14:AG14">[1]!'!Sheet1 (2)!R41C124:R41C125'</f>
        <v>4</v>
      </c>
      <c r="AG14" s="23">
        <v>0</v>
      </c>
      <c r="AH14" s="23">
        <f t="array" ref="AH14:AI14">[1]!'!Sheet1 (2)!R41C127:R41C128'</f>
        <v>0</v>
      </c>
      <c r="AI14" s="23">
        <v>0</v>
      </c>
      <c r="AJ14" s="23">
        <v>0</v>
      </c>
      <c r="AK14" s="23">
        <v>0</v>
      </c>
      <c r="AL14" s="23">
        <v>2</v>
      </c>
      <c r="AM14" s="23">
        <v>0</v>
      </c>
      <c r="AN14" s="23">
        <v>0</v>
      </c>
      <c r="AO14" s="23">
        <v>0</v>
      </c>
      <c r="AP14" s="39">
        <v>0</v>
      </c>
      <c r="AQ14" s="9">
        <v>6</v>
      </c>
      <c r="AR14" s="10" t="s">
        <v>8</v>
      </c>
      <c r="AS14" s="9">
        <v>0</v>
      </c>
      <c r="AT14" s="23">
        <v>6</v>
      </c>
      <c r="AU14" s="23">
        <v>2</v>
      </c>
      <c r="AV14" s="9">
        <v>5</v>
      </c>
      <c r="AW14" s="9">
        <v>0</v>
      </c>
      <c r="AX14" s="23">
        <v>0</v>
      </c>
      <c r="AY14" s="23">
        <v>0</v>
      </c>
      <c r="AZ14" s="9">
        <v>0</v>
      </c>
      <c r="BA14" s="9">
        <v>0</v>
      </c>
      <c r="BB14" s="23">
        <v>0</v>
      </c>
      <c r="BC14" s="23">
        <v>0</v>
      </c>
      <c r="BD14" s="9">
        <v>0</v>
      </c>
      <c r="BE14" s="9">
        <v>11</v>
      </c>
      <c r="BF14" s="9">
        <v>0</v>
      </c>
      <c r="BG14" s="9">
        <v>0</v>
      </c>
      <c r="BH14" s="23">
        <v>0</v>
      </c>
      <c r="BI14" s="9">
        <v>49</v>
      </c>
      <c r="BJ14" s="23">
        <v>0</v>
      </c>
      <c r="BK14" s="26">
        <f t="shared" si="1"/>
        <v>73</v>
      </c>
      <c r="BL14" s="32"/>
      <c r="BM14" s="40" t="s">
        <v>8</v>
      </c>
      <c r="BN14" s="41">
        <f>U14+U34+U54+U74+AP14+AP34+AP54+AP74+BK14</f>
        <v>16200</v>
      </c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</row>
    <row r="15" spans="1:621" s="31" customFormat="1" ht="30" customHeight="1">
      <c r="A15" s="9">
        <v>7</v>
      </c>
      <c r="B15" s="10" t="s">
        <v>9</v>
      </c>
      <c r="C15" s="9">
        <v>5103</v>
      </c>
      <c r="D15" s="23">
        <v>4548</v>
      </c>
      <c r="E15" s="23">
        <v>1</v>
      </c>
      <c r="F15" s="23">
        <v>5252</v>
      </c>
      <c r="G15" s="23">
        <v>4105</v>
      </c>
      <c r="H15" s="23">
        <v>3787</v>
      </c>
      <c r="I15" s="23">
        <v>403</v>
      </c>
      <c r="J15" s="23">
        <v>152</v>
      </c>
      <c r="K15" s="23">
        <v>1200</v>
      </c>
      <c r="L15" s="23">
        <v>1292</v>
      </c>
      <c r="M15" s="23">
        <v>95</v>
      </c>
      <c r="N15" s="23">
        <v>1</v>
      </c>
      <c r="O15" s="23">
        <v>335</v>
      </c>
      <c r="P15" s="23">
        <v>30</v>
      </c>
      <c r="Q15" s="23">
        <v>12</v>
      </c>
      <c r="R15" s="23">
        <v>7</v>
      </c>
      <c r="S15" s="23">
        <v>149</v>
      </c>
      <c r="T15" s="23">
        <v>29</v>
      </c>
      <c r="U15" s="39">
        <f t="shared" si="0"/>
        <v>26501</v>
      </c>
      <c r="V15" s="9">
        <v>7</v>
      </c>
      <c r="W15" s="10" t="s">
        <v>9</v>
      </c>
      <c r="X15" s="9">
        <v>0</v>
      </c>
      <c r="Y15" s="23">
        <v>0</v>
      </c>
      <c r="Z15" s="23">
        <v>0</v>
      </c>
      <c r="AA15" s="23">
        <v>0</v>
      </c>
      <c r="AB15" s="23">
        <f t="array" ref="AB15:AC15">[1]!'!Sheet1 (2)!R49C118:R49C119'</f>
        <v>0</v>
      </c>
      <c r="AC15" s="23">
        <v>1</v>
      </c>
      <c r="AD15" s="23">
        <f t="array" ref="AD15:AE19">[1]!'!Sheet1 (2)!R49C121:R49C122'</f>
        <v>0</v>
      </c>
      <c r="AE15" s="23">
        <v>0</v>
      </c>
      <c r="AF15" s="23">
        <f t="array" ref="AF15:AG15">[1]!'!Sheet1 (2)!R49C124:R49C125'</f>
        <v>1</v>
      </c>
      <c r="AG15" s="23">
        <v>0</v>
      </c>
      <c r="AH15" s="23">
        <f t="array" ref="AH15:AI15">[1]!'!Sheet1 (2)!R49C127:R49C128'</f>
        <v>10</v>
      </c>
      <c r="AI15" s="23">
        <v>3</v>
      </c>
      <c r="AJ15" s="23">
        <v>0</v>
      </c>
      <c r="AK15" s="23">
        <v>0</v>
      </c>
      <c r="AL15" s="23">
        <v>11</v>
      </c>
      <c r="AM15" s="23">
        <v>1</v>
      </c>
      <c r="AN15" s="23">
        <v>0</v>
      </c>
      <c r="AO15" s="23">
        <v>0</v>
      </c>
      <c r="AP15" s="39">
        <v>0</v>
      </c>
      <c r="AQ15" s="9">
        <v>7</v>
      </c>
      <c r="AR15" s="10" t="s">
        <v>9</v>
      </c>
      <c r="AS15" s="9">
        <v>0</v>
      </c>
      <c r="AT15" s="23">
        <v>23</v>
      </c>
      <c r="AU15" s="23">
        <v>7</v>
      </c>
      <c r="AV15" s="9">
        <v>23</v>
      </c>
      <c r="AW15" s="9">
        <v>2</v>
      </c>
      <c r="AX15" s="23">
        <v>8</v>
      </c>
      <c r="AY15" s="23">
        <v>0</v>
      </c>
      <c r="AZ15" s="9">
        <v>1</v>
      </c>
      <c r="BA15" s="9">
        <v>0</v>
      </c>
      <c r="BB15" s="23">
        <v>0</v>
      </c>
      <c r="BC15" s="23">
        <v>1</v>
      </c>
      <c r="BD15" s="9">
        <v>0</v>
      </c>
      <c r="BE15" s="9">
        <v>14</v>
      </c>
      <c r="BF15" s="9">
        <v>0</v>
      </c>
      <c r="BG15" s="9">
        <v>0</v>
      </c>
      <c r="BH15" s="23">
        <v>1</v>
      </c>
      <c r="BI15" s="9">
        <v>80</v>
      </c>
      <c r="BJ15" s="23">
        <v>0</v>
      </c>
      <c r="BK15" s="26">
        <f t="shared" si="1"/>
        <v>160</v>
      </c>
      <c r="BL15" s="32"/>
      <c r="BM15" s="40" t="s">
        <v>9</v>
      </c>
      <c r="BN15" s="41">
        <f>U15+U35+U55+U75+AP15+AP35+AP55+AP75+BK15</f>
        <v>29614</v>
      </c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</row>
    <row r="16" spans="1:621" s="31" customFormat="1" ht="30" customHeight="1">
      <c r="A16" s="9">
        <v>8</v>
      </c>
      <c r="B16" s="10" t="s">
        <v>10</v>
      </c>
      <c r="C16" s="9">
        <v>4934</v>
      </c>
      <c r="D16" s="23">
        <v>4677</v>
      </c>
      <c r="E16" s="23">
        <v>1</v>
      </c>
      <c r="F16" s="23">
        <v>4815</v>
      </c>
      <c r="G16" s="23">
        <v>4216</v>
      </c>
      <c r="H16" s="23">
        <v>4015</v>
      </c>
      <c r="I16" s="23">
        <v>642</v>
      </c>
      <c r="J16" s="23">
        <v>328</v>
      </c>
      <c r="K16" s="23">
        <v>1518</v>
      </c>
      <c r="L16" s="23">
        <v>1606</v>
      </c>
      <c r="M16" s="23">
        <v>84</v>
      </c>
      <c r="N16" s="23">
        <v>1</v>
      </c>
      <c r="O16" s="23">
        <v>249</v>
      </c>
      <c r="P16" s="23">
        <v>25</v>
      </c>
      <c r="Q16" s="23">
        <v>11</v>
      </c>
      <c r="R16" s="23">
        <v>4</v>
      </c>
      <c r="S16" s="23">
        <v>108</v>
      </c>
      <c r="T16" s="23">
        <v>31</v>
      </c>
      <c r="U16" s="39">
        <f t="shared" si="0"/>
        <v>27265</v>
      </c>
      <c r="V16" s="9">
        <v>8</v>
      </c>
      <c r="W16" s="10" t="s">
        <v>10</v>
      </c>
      <c r="X16" s="9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23">
        <v>0</v>
      </c>
      <c r="AE16" s="23">
        <v>0</v>
      </c>
      <c r="AF16" s="23">
        <f t="array" ref="AF16:AG16">[1]!'!Sheet1 (2)!R54C124:R54C125'</f>
        <v>2</v>
      </c>
      <c r="AG16" s="23">
        <v>0</v>
      </c>
      <c r="AH16" s="23">
        <f t="array" ref="AH16:AI16">[1]!'!Sheet1 (2)!R54C127:R54C128'</f>
        <v>16</v>
      </c>
      <c r="AI16" s="23">
        <v>3</v>
      </c>
      <c r="AJ16" s="23">
        <v>0</v>
      </c>
      <c r="AK16" s="23">
        <v>0</v>
      </c>
      <c r="AL16" s="23">
        <v>8</v>
      </c>
      <c r="AM16" s="23">
        <v>4</v>
      </c>
      <c r="AN16" s="23">
        <v>0</v>
      </c>
      <c r="AO16" s="23">
        <v>0</v>
      </c>
      <c r="AP16" s="39">
        <v>0</v>
      </c>
      <c r="AQ16" s="9">
        <v>8</v>
      </c>
      <c r="AR16" s="10" t="s">
        <v>10</v>
      </c>
      <c r="AS16" s="9">
        <v>0</v>
      </c>
      <c r="AT16" s="23">
        <v>24</v>
      </c>
      <c r="AU16" s="23">
        <v>5</v>
      </c>
      <c r="AV16" s="9">
        <v>31</v>
      </c>
      <c r="AW16" s="9">
        <v>6</v>
      </c>
      <c r="AX16" s="23">
        <v>11</v>
      </c>
      <c r="AY16" s="23">
        <v>0</v>
      </c>
      <c r="AZ16" s="9">
        <v>0</v>
      </c>
      <c r="BA16" s="9">
        <v>1</v>
      </c>
      <c r="BB16" s="23">
        <v>0</v>
      </c>
      <c r="BC16" s="23">
        <v>0</v>
      </c>
      <c r="BD16" s="9">
        <v>0</v>
      </c>
      <c r="BE16" s="9">
        <v>9</v>
      </c>
      <c r="BF16" s="9">
        <v>0</v>
      </c>
      <c r="BG16" s="9">
        <v>1</v>
      </c>
      <c r="BH16" s="23">
        <v>0</v>
      </c>
      <c r="BI16" s="9">
        <v>97</v>
      </c>
      <c r="BJ16" s="23">
        <v>0</v>
      </c>
      <c r="BK16" s="26">
        <f t="shared" si="1"/>
        <v>185</v>
      </c>
      <c r="BL16" s="32"/>
      <c r="BM16" s="40" t="s">
        <v>10</v>
      </c>
      <c r="BN16" s="41">
        <f>U16+U36+U56+U76+AP16+AP36+AP56+AP76+BK16</f>
        <v>30916</v>
      </c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</row>
    <row r="17" spans="1:621" s="31" customFormat="1" ht="30" customHeight="1">
      <c r="A17" s="9">
        <v>9</v>
      </c>
      <c r="B17" s="10" t="s">
        <v>11</v>
      </c>
      <c r="C17" s="9">
        <v>8801</v>
      </c>
      <c r="D17" s="23">
        <v>8056</v>
      </c>
      <c r="E17" s="23">
        <v>0</v>
      </c>
      <c r="F17" s="23">
        <v>7547</v>
      </c>
      <c r="G17" s="23">
        <v>3854</v>
      </c>
      <c r="H17" s="23">
        <v>3509</v>
      </c>
      <c r="I17" s="23">
        <v>338</v>
      </c>
      <c r="J17" s="23">
        <v>125</v>
      </c>
      <c r="K17" s="23">
        <v>1294</v>
      </c>
      <c r="L17" s="23">
        <v>1196</v>
      </c>
      <c r="M17" s="23">
        <v>185</v>
      </c>
      <c r="N17" s="23">
        <v>0</v>
      </c>
      <c r="O17" s="23">
        <v>163</v>
      </c>
      <c r="P17" s="23">
        <v>10</v>
      </c>
      <c r="Q17" s="23">
        <v>9</v>
      </c>
      <c r="R17" s="23">
        <v>15</v>
      </c>
      <c r="S17" s="23">
        <v>511</v>
      </c>
      <c r="T17" s="23">
        <v>146</v>
      </c>
      <c r="U17" s="39">
        <f t="shared" si="0"/>
        <v>35759</v>
      </c>
      <c r="V17" s="9">
        <v>9</v>
      </c>
      <c r="W17" s="10" t="s">
        <v>11</v>
      </c>
      <c r="X17" s="9">
        <v>0</v>
      </c>
      <c r="Y17" s="23">
        <v>0</v>
      </c>
      <c r="Z17" s="23">
        <v>0</v>
      </c>
      <c r="AA17" s="23">
        <v>0</v>
      </c>
      <c r="AB17" s="23">
        <f t="array" ref="AB17:AC19">[1]!'!Sheet1 (2)!R72C118:R72C119'</f>
        <v>0</v>
      </c>
      <c r="AC17" s="23">
        <v>0</v>
      </c>
      <c r="AD17" s="23">
        <v>0</v>
      </c>
      <c r="AE17" s="23">
        <v>0</v>
      </c>
      <c r="AF17" s="23">
        <f t="array" ref="AF17:AG17">[1]!'!Sheet1 (2)!R60C124:R60C125'</f>
        <v>3</v>
      </c>
      <c r="AG17" s="23">
        <v>0</v>
      </c>
      <c r="AH17" s="23">
        <f t="array" ref="AH17:AI17">[1]!'!Sheet1 (2)!R60C127:R60C128'</f>
        <v>5</v>
      </c>
      <c r="AI17" s="23">
        <v>1</v>
      </c>
      <c r="AJ17" s="23">
        <v>0</v>
      </c>
      <c r="AK17" s="23">
        <v>0</v>
      </c>
      <c r="AL17" s="23">
        <v>5</v>
      </c>
      <c r="AM17" s="23">
        <v>0</v>
      </c>
      <c r="AN17" s="23">
        <v>1</v>
      </c>
      <c r="AO17" s="23">
        <v>0</v>
      </c>
      <c r="AP17" s="39">
        <v>0</v>
      </c>
      <c r="AQ17" s="9">
        <v>9</v>
      </c>
      <c r="AR17" s="10" t="s">
        <v>11</v>
      </c>
      <c r="AS17" s="9">
        <v>0</v>
      </c>
      <c r="AT17" s="23">
        <v>25</v>
      </c>
      <c r="AU17" s="23">
        <v>4</v>
      </c>
      <c r="AV17" s="9">
        <v>30</v>
      </c>
      <c r="AW17" s="9">
        <v>1</v>
      </c>
      <c r="AX17" s="23">
        <v>6</v>
      </c>
      <c r="AY17" s="23">
        <v>0</v>
      </c>
      <c r="AZ17" s="9">
        <v>1</v>
      </c>
      <c r="BA17" s="9">
        <v>0</v>
      </c>
      <c r="BB17" s="23">
        <v>0</v>
      </c>
      <c r="BC17" s="23">
        <v>0</v>
      </c>
      <c r="BD17" s="9">
        <v>1</v>
      </c>
      <c r="BE17" s="9">
        <v>19</v>
      </c>
      <c r="BF17" s="9">
        <v>0</v>
      </c>
      <c r="BG17" s="9">
        <v>1</v>
      </c>
      <c r="BH17" s="23">
        <v>0</v>
      </c>
      <c r="BI17" s="9">
        <v>178</v>
      </c>
      <c r="BJ17" s="23">
        <v>0</v>
      </c>
      <c r="BK17" s="26">
        <f t="shared" si="1"/>
        <v>266</v>
      </c>
      <c r="BL17" s="32"/>
      <c r="BM17" s="40" t="s">
        <v>11</v>
      </c>
      <c r="BN17" s="41">
        <f>U17+U37+U57+U77+AP17+AP37+AP57+AP77+BK17</f>
        <v>39220</v>
      </c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</row>
    <row r="18" spans="1:621" s="31" customFormat="1" ht="30" customHeight="1">
      <c r="A18" s="9">
        <v>10</v>
      </c>
      <c r="B18" s="10" t="s">
        <v>12</v>
      </c>
      <c r="C18" s="9">
        <v>3266</v>
      </c>
      <c r="D18" s="23">
        <v>3104</v>
      </c>
      <c r="E18" s="23">
        <v>0</v>
      </c>
      <c r="F18" s="23">
        <v>3185</v>
      </c>
      <c r="G18" s="23">
        <v>3361</v>
      </c>
      <c r="H18" s="23">
        <v>3014</v>
      </c>
      <c r="I18" s="23">
        <v>263</v>
      </c>
      <c r="J18" s="23">
        <v>125</v>
      </c>
      <c r="K18" s="23">
        <v>1154</v>
      </c>
      <c r="L18" s="23">
        <v>1148</v>
      </c>
      <c r="M18" s="23">
        <v>81</v>
      </c>
      <c r="N18" s="23">
        <v>0</v>
      </c>
      <c r="O18" s="23">
        <v>190</v>
      </c>
      <c r="P18" s="23">
        <v>27</v>
      </c>
      <c r="Q18" s="23">
        <v>11</v>
      </c>
      <c r="R18" s="23">
        <v>5</v>
      </c>
      <c r="S18" s="23">
        <v>122</v>
      </c>
      <c r="T18" s="23">
        <v>34</v>
      </c>
      <c r="U18" s="39">
        <f t="shared" si="0"/>
        <v>19090</v>
      </c>
      <c r="V18" s="9">
        <v>10</v>
      </c>
      <c r="W18" s="10" t="s">
        <v>12</v>
      </c>
      <c r="X18" s="9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3">
        <v>0</v>
      </c>
      <c r="AF18" s="23">
        <f t="array" ref="AF18:AG18">[1]!'!Sheet1 (2)!R67C124:R67C125'</f>
        <v>4</v>
      </c>
      <c r="AG18" s="23">
        <v>0</v>
      </c>
      <c r="AH18" s="23">
        <f t="array" ref="AH18:AI18">[1]!'!Sheet1 (2)!R67C127:R67C128'</f>
        <v>2</v>
      </c>
      <c r="AI18" s="23">
        <v>0</v>
      </c>
      <c r="AJ18" s="23">
        <v>0</v>
      </c>
      <c r="AK18" s="23">
        <v>0</v>
      </c>
      <c r="AL18" s="23">
        <v>5</v>
      </c>
      <c r="AM18" s="23">
        <v>0</v>
      </c>
      <c r="AN18" s="23">
        <v>6</v>
      </c>
      <c r="AO18" s="23">
        <v>1</v>
      </c>
      <c r="AP18" s="39">
        <v>0</v>
      </c>
      <c r="AQ18" s="9">
        <v>10</v>
      </c>
      <c r="AR18" s="10" t="s">
        <v>12</v>
      </c>
      <c r="AS18" s="9">
        <v>0</v>
      </c>
      <c r="AT18" s="23">
        <v>23</v>
      </c>
      <c r="AU18" s="23">
        <v>6</v>
      </c>
      <c r="AV18" s="9">
        <v>22</v>
      </c>
      <c r="AW18" s="9">
        <v>4</v>
      </c>
      <c r="AX18" s="23">
        <v>20</v>
      </c>
      <c r="AY18" s="23">
        <v>0</v>
      </c>
      <c r="AZ18" s="9">
        <v>1</v>
      </c>
      <c r="BA18" s="9">
        <v>0</v>
      </c>
      <c r="BB18" s="23">
        <v>0</v>
      </c>
      <c r="BC18" s="23">
        <v>0</v>
      </c>
      <c r="BD18" s="9">
        <v>0</v>
      </c>
      <c r="BE18" s="9">
        <v>14</v>
      </c>
      <c r="BF18" s="9">
        <v>0</v>
      </c>
      <c r="BG18" s="9">
        <v>0</v>
      </c>
      <c r="BH18" s="23">
        <v>0</v>
      </c>
      <c r="BI18" s="9">
        <v>64</v>
      </c>
      <c r="BJ18" s="23">
        <v>0</v>
      </c>
      <c r="BK18" s="26">
        <f t="shared" si="1"/>
        <v>154</v>
      </c>
      <c r="BL18" s="32"/>
      <c r="BM18" s="40" t="s">
        <v>12</v>
      </c>
      <c r="BN18" s="41">
        <f>U18+U38+U58+U78+AP18+AP38+AP58+AP78+BK18</f>
        <v>21612</v>
      </c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</row>
    <row r="19" spans="1:621" s="31" customFormat="1" ht="30" customHeight="1">
      <c r="A19" s="9">
        <v>11</v>
      </c>
      <c r="B19" s="10" t="s">
        <v>13</v>
      </c>
      <c r="C19" s="9">
        <v>2193</v>
      </c>
      <c r="D19" s="23">
        <v>1957</v>
      </c>
      <c r="E19" s="23">
        <v>1</v>
      </c>
      <c r="F19" s="23">
        <v>2883</v>
      </c>
      <c r="G19" s="23">
        <v>1182</v>
      </c>
      <c r="H19" s="23">
        <v>1095</v>
      </c>
      <c r="I19" s="23">
        <v>59</v>
      </c>
      <c r="J19" s="23">
        <v>4</v>
      </c>
      <c r="K19" s="23">
        <v>111</v>
      </c>
      <c r="L19" s="23">
        <v>92</v>
      </c>
      <c r="M19" s="23">
        <v>17</v>
      </c>
      <c r="N19" s="23">
        <v>0</v>
      </c>
      <c r="O19" s="23">
        <v>13</v>
      </c>
      <c r="P19" s="23">
        <v>0</v>
      </c>
      <c r="Q19" s="23">
        <v>2</v>
      </c>
      <c r="R19" s="23">
        <v>5</v>
      </c>
      <c r="S19" s="23">
        <v>310</v>
      </c>
      <c r="T19" s="23">
        <v>63</v>
      </c>
      <c r="U19" s="39">
        <f t="shared" si="0"/>
        <v>9987</v>
      </c>
      <c r="V19" s="9">
        <v>11</v>
      </c>
      <c r="W19" s="10" t="s">
        <v>13</v>
      </c>
      <c r="X19" s="9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3">
        <f t="array" ref="AF19:AG19">[1]!'!Sheet1 (2)!R72C124:R72C125'</f>
        <v>1</v>
      </c>
      <c r="AG19" s="23">
        <v>0</v>
      </c>
      <c r="AH19" s="23">
        <f t="array" ref="AH19:AI19">[1]!'!Sheet1 (2)!R72C127:R72C128'</f>
        <v>0</v>
      </c>
      <c r="AI19" s="23">
        <v>0</v>
      </c>
      <c r="AJ19" s="23">
        <v>0</v>
      </c>
      <c r="AK19" s="23">
        <v>0</v>
      </c>
      <c r="AL19" s="23">
        <v>0</v>
      </c>
      <c r="AM19" s="23">
        <v>0</v>
      </c>
      <c r="AN19" s="23">
        <v>0</v>
      </c>
      <c r="AO19" s="23">
        <v>0</v>
      </c>
      <c r="AP19" s="39">
        <v>0</v>
      </c>
      <c r="AQ19" s="9">
        <v>11</v>
      </c>
      <c r="AR19" s="10" t="s">
        <v>13</v>
      </c>
      <c r="AS19" s="9">
        <v>0</v>
      </c>
      <c r="AT19" s="23">
        <v>3</v>
      </c>
      <c r="AU19" s="23">
        <v>0</v>
      </c>
      <c r="AV19" s="9">
        <v>5</v>
      </c>
      <c r="AW19" s="9">
        <v>0</v>
      </c>
      <c r="AX19" s="23">
        <v>0</v>
      </c>
      <c r="AY19" s="23">
        <v>0</v>
      </c>
      <c r="AZ19" s="9">
        <v>0</v>
      </c>
      <c r="BA19" s="9">
        <v>0</v>
      </c>
      <c r="BB19" s="23">
        <v>0</v>
      </c>
      <c r="BC19" s="23">
        <v>0</v>
      </c>
      <c r="BD19" s="9">
        <v>0</v>
      </c>
      <c r="BE19" s="9">
        <v>2</v>
      </c>
      <c r="BF19" s="9">
        <v>0</v>
      </c>
      <c r="BG19" s="9">
        <v>0</v>
      </c>
      <c r="BH19" s="23">
        <v>0</v>
      </c>
      <c r="BI19" s="9">
        <v>46</v>
      </c>
      <c r="BJ19" s="23">
        <v>0</v>
      </c>
      <c r="BK19" s="26">
        <f t="shared" si="1"/>
        <v>56</v>
      </c>
      <c r="BL19" s="32"/>
      <c r="BM19" s="40" t="s">
        <v>13</v>
      </c>
      <c r="BN19" s="41">
        <f>U19+U39+U59+U79+AP19+AP39+AP59+AP79+BK19</f>
        <v>11608</v>
      </c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</row>
    <row r="20" spans="1:621" s="29" customFormat="1" ht="30" customHeight="1">
      <c r="A20" s="75" t="s">
        <v>2</v>
      </c>
      <c r="B20" s="75"/>
      <c r="C20" s="24">
        <f t="shared" ref="C20:T20" si="2">SUM(C9:C19)</f>
        <v>53938</v>
      </c>
      <c r="D20" s="24">
        <f t="shared" si="2"/>
        <v>49561</v>
      </c>
      <c r="E20" s="24">
        <f t="shared" si="2"/>
        <v>7</v>
      </c>
      <c r="F20" s="24">
        <f t="shared" si="2"/>
        <v>61187</v>
      </c>
      <c r="G20" s="24">
        <f t="shared" si="2"/>
        <v>43569</v>
      </c>
      <c r="H20" s="24">
        <f t="shared" si="2"/>
        <v>40632</v>
      </c>
      <c r="I20" s="24">
        <f t="shared" si="2"/>
        <v>3244</v>
      </c>
      <c r="J20" s="24">
        <f t="shared" si="2"/>
        <v>1433</v>
      </c>
      <c r="K20" s="24">
        <f t="shared" si="2"/>
        <v>10168</v>
      </c>
      <c r="L20" s="24">
        <f t="shared" si="2"/>
        <v>10664</v>
      </c>
      <c r="M20" s="24">
        <f t="shared" si="2"/>
        <v>1322</v>
      </c>
      <c r="N20" s="24">
        <f t="shared" si="2"/>
        <v>16</v>
      </c>
      <c r="O20" s="24">
        <f t="shared" si="2"/>
        <v>2644</v>
      </c>
      <c r="P20" s="24">
        <f t="shared" si="2"/>
        <v>206</v>
      </c>
      <c r="Q20" s="24">
        <f t="shared" si="2"/>
        <v>127</v>
      </c>
      <c r="R20" s="24">
        <f t="shared" si="2"/>
        <v>88</v>
      </c>
      <c r="S20" s="24">
        <f t="shared" si="2"/>
        <v>2958</v>
      </c>
      <c r="T20" s="24">
        <f t="shared" si="2"/>
        <v>630</v>
      </c>
      <c r="U20" s="44"/>
      <c r="V20" s="75" t="s">
        <v>2</v>
      </c>
      <c r="W20" s="75"/>
      <c r="X20" s="12">
        <f t="shared" ref="X20:AO20" si="3">SUM(X9:X19)</f>
        <v>0</v>
      </c>
      <c r="Y20" s="13">
        <f t="shared" si="3"/>
        <v>1</v>
      </c>
      <c r="Z20" s="13">
        <f t="shared" si="3"/>
        <v>0</v>
      </c>
      <c r="AA20" s="13">
        <f t="shared" si="3"/>
        <v>2</v>
      </c>
      <c r="AB20" s="13">
        <f t="shared" si="3"/>
        <v>0</v>
      </c>
      <c r="AC20" s="13">
        <f t="shared" si="3"/>
        <v>1</v>
      </c>
      <c r="AD20" s="13">
        <f t="shared" si="3"/>
        <v>2</v>
      </c>
      <c r="AE20" s="13">
        <f t="shared" si="3"/>
        <v>0</v>
      </c>
      <c r="AF20" s="13">
        <f t="shared" si="3"/>
        <v>26</v>
      </c>
      <c r="AG20" s="13">
        <f t="shared" si="3"/>
        <v>0</v>
      </c>
      <c r="AH20" s="13">
        <f t="shared" si="3"/>
        <v>60</v>
      </c>
      <c r="AI20" s="13">
        <f t="shared" si="3"/>
        <v>17</v>
      </c>
      <c r="AJ20" s="13">
        <f t="shared" si="3"/>
        <v>3</v>
      </c>
      <c r="AK20" s="13">
        <f t="shared" si="3"/>
        <v>0</v>
      </c>
      <c r="AL20" s="13">
        <f t="shared" si="3"/>
        <v>57</v>
      </c>
      <c r="AM20" s="13">
        <f t="shared" si="3"/>
        <v>14</v>
      </c>
      <c r="AN20" s="13">
        <f t="shared" si="3"/>
        <v>13</v>
      </c>
      <c r="AO20" s="13">
        <f t="shared" si="3"/>
        <v>1</v>
      </c>
      <c r="AP20" s="39"/>
      <c r="AQ20" s="75" t="s">
        <v>2</v>
      </c>
      <c r="AR20" s="75"/>
      <c r="AS20" s="12">
        <f t="shared" ref="AS20:BJ20" si="4">SUM(AS9:AS19)</f>
        <v>0</v>
      </c>
      <c r="AT20" s="13">
        <f t="shared" si="4"/>
        <v>227</v>
      </c>
      <c r="AU20" s="13">
        <f t="shared" si="4"/>
        <v>50</v>
      </c>
      <c r="AV20" s="13">
        <f t="shared" si="4"/>
        <v>248</v>
      </c>
      <c r="AW20" s="13">
        <f t="shared" si="4"/>
        <v>20</v>
      </c>
      <c r="AX20" s="13">
        <f t="shared" si="4"/>
        <v>95</v>
      </c>
      <c r="AY20" s="13">
        <f t="shared" si="4"/>
        <v>0</v>
      </c>
      <c r="AZ20" s="12">
        <f t="shared" si="4"/>
        <v>4</v>
      </c>
      <c r="BA20" s="12">
        <f t="shared" si="4"/>
        <v>1</v>
      </c>
      <c r="BB20" s="13">
        <f t="shared" si="4"/>
        <v>0</v>
      </c>
      <c r="BC20" s="13">
        <f t="shared" si="4"/>
        <v>1</v>
      </c>
      <c r="BD20" s="12">
        <f t="shared" si="4"/>
        <v>1</v>
      </c>
      <c r="BE20" s="12">
        <f t="shared" si="4"/>
        <v>166</v>
      </c>
      <c r="BF20" s="12">
        <f t="shared" si="4"/>
        <v>2</v>
      </c>
      <c r="BG20" s="24">
        <f t="shared" si="4"/>
        <v>2</v>
      </c>
      <c r="BH20" s="13">
        <f t="shared" si="4"/>
        <v>1</v>
      </c>
      <c r="BI20" s="24">
        <f t="shared" si="4"/>
        <v>1204</v>
      </c>
      <c r="BJ20" s="13">
        <f t="shared" si="4"/>
        <v>0</v>
      </c>
      <c r="BK20" s="26"/>
      <c r="BL20" s="32"/>
      <c r="BM20" s="32"/>
      <c r="BN20" s="41">
        <f>SUM(BN9:BN19)</f>
        <v>315483</v>
      </c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</row>
    <row r="21" spans="1:621">
      <c r="A21" s="16"/>
      <c r="B21" s="16"/>
      <c r="C21" s="16"/>
      <c r="D21" s="4"/>
      <c r="E21" s="4"/>
      <c r="F21" s="4"/>
      <c r="G21" s="4"/>
      <c r="H21" s="4"/>
      <c r="I21" s="4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2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26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6"/>
    </row>
    <row r="22" spans="1:621" s="28" customFormat="1" ht="17.25" customHeight="1">
      <c r="A22" s="65" t="s">
        <v>18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33"/>
      <c r="V22" s="65" t="s">
        <v>18</v>
      </c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33"/>
      <c r="AQ22" s="66" t="s">
        <v>18</v>
      </c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26"/>
      <c r="BL22" s="32"/>
      <c r="BM22" s="32"/>
      <c r="BN22" s="32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19"/>
      <c r="JE22" s="19"/>
      <c r="JF22" s="19"/>
      <c r="JG22" s="19"/>
      <c r="JH22" s="19"/>
      <c r="JI22" s="19"/>
      <c r="JJ22" s="19"/>
      <c r="JK22" s="19"/>
      <c r="JL22" s="19"/>
      <c r="JM22" s="19"/>
      <c r="JN22" s="19"/>
      <c r="JO22" s="19"/>
      <c r="JP22" s="19"/>
      <c r="JQ22" s="19"/>
      <c r="JR22" s="19"/>
      <c r="JS22" s="19"/>
      <c r="JT22" s="19"/>
      <c r="JU22" s="19"/>
      <c r="JV22" s="19"/>
      <c r="JW22" s="19"/>
      <c r="JX22" s="19"/>
      <c r="JY22" s="19"/>
      <c r="JZ22" s="19"/>
      <c r="KA22" s="19"/>
      <c r="KB22" s="19"/>
      <c r="KC22" s="19"/>
      <c r="KD22" s="19"/>
      <c r="KE22" s="19"/>
      <c r="KF22" s="19"/>
      <c r="KG22" s="19"/>
      <c r="KH22" s="19"/>
      <c r="KI22" s="19"/>
      <c r="KJ22" s="19"/>
      <c r="KK22" s="19"/>
      <c r="KL22" s="19"/>
      <c r="KM22" s="19"/>
      <c r="KN22" s="19"/>
      <c r="KO22" s="19"/>
      <c r="KP22" s="19"/>
      <c r="KQ22" s="19"/>
      <c r="KR22" s="19"/>
      <c r="KS22" s="19"/>
      <c r="KT22" s="19"/>
      <c r="KU22" s="19"/>
      <c r="KV22" s="19"/>
      <c r="KW22" s="19"/>
      <c r="KX22" s="19"/>
      <c r="KY22" s="19"/>
      <c r="KZ22" s="19"/>
      <c r="LA22" s="19"/>
      <c r="LB22" s="19"/>
      <c r="LC22" s="19"/>
      <c r="LD22" s="19"/>
      <c r="LE22" s="19"/>
      <c r="LF22" s="19"/>
      <c r="LG22" s="19"/>
      <c r="LH22" s="19"/>
      <c r="LI22" s="19"/>
      <c r="LJ22" s="19"/>
      <c r="LK22" s="19"/>
      <c r="LL22" s="19"/>
      <c r="LM22" s="19"/>
      <c r="LN22" s="19"/>
      <c r="LO22" s="19"/>
      <c r="LP22" s="19"/>
      <c r="LQ22" s="19"/>
      <c r="LR22" s="19"/>
      <c r="LS22" s="19"/>
      <c r="LT22" s="19"/>
      <c r="LU22" s="19"/>
      <c r="LV22" s="19"/>
      <c r="LW22" s="19"/>
      <c r="LX22" s="19"/>
      <c r="LY22" s="19"/>
      <c r="LZ22" s="19"/>
      <c r="MA22" s="19"/>
      <c r="MB22" s="19"/>
      <c r="MC22" s="19"/>
      <c r="MD22" s="19"/>
      <c r="ME22" s="19"/>
      <c r="MF22" s="19"/>
      <c r="MG22" s="19"/>
      <c r="MH22" s="19"/>
      <c r="MI22" s="19"/>
      <c r="MJ22" s="19"/>
      <c r="MK22" s="19"/>
      <c r="ML22" s="19"/>
      <c r="MM22" s="19"/>
      <c r="MN22" s="19"/>
      <c r="MO22" s="19"/>
      <c r="MP22" s="19"/>
      <c r="MQ22" s="19"/>
      <c r="MR22" s="19"/>
      <c r="MS22" s="19"/>
      <c r="MT22" s="19"/>
      <c r="MU22" s="19"/>
      <c r="MV22" s="19"/>
      <c r="MW22" s="19"/>
      <c r="MX22" s="19"/>
      <c r="MY22" s="19"/>
      <c r="MZ22" s="19"/>
      <c r="NA22" s="19"/>
      <c r="NB22" s="19"/>
      <c r="NC22" s="19"/>
      <c r="ND22" s="19"/>
      <c r="NE22" s="19"/>
      <c r="NF22" s="19"/>
      <c r="NG22" s="19"/>
      <c r="NH22" s="19"/>
      <c r="NI22" s="19"/>
      <c r="NJ22" s="19"/>
      <c r="NK22" s="19"/>
      <c r="NL22" s="19"/>
      <c r="NM22" s="19"/>
      <c r="NN22" s="19"/>
      <c r="NO22" s="19"/>
      <c r="NP22" s="19"/>
      <c r="NQ22" s="19"/>
      <c r="NR22" s="19"/>
      <c r="NS22" s="19"/>
      <c r="NT22" s="19"/>
      <c r="NU22" s="19"/>
      <c r="NV22" s="19"/>
      <c r="NW22" s="19"/>
      <c r="NX22" s="19"/>
      <c r="NY22" s="19"/>
      <c r="NZ22" s="19"/>
      <c r="OA22" s="19"/>
      <c r="OB22" s="19"/>
      <c r="OC22" s="19"/>
      <c r="OD22" s="19"/>
      <c r="OE22" s="19"/>
      <c r="OF22" s="19"/>
      <c r="OG22" s="19"/>
      <c r="OH22" s="19"/>
      <c r="OI22" s="19"/>
      <c r="OJ22" s="19"/>
      <c r="OK22" s="19"/>
      <c r="OL22" s="19"/>
      <c r="OM22" s="19"/>
      <c r="ON22" s="19"/>
      <c r="OO22" s="19"/>
      <c r="OP22" s="19"/>
      <c r="OQ22" s="19"/>
      <c r="OR22" s="19"/>
      <c r="OS22" s="19"/>
      <c r="OT22" s="19"/>
      <c r="OU22" s="19"/>
      <c r="OV22" s="19"/>
      <c r="OW22" s="19"/>
      <c r="OX22" s="19"/>
      <c r="OY22" s="19"/>
      <c r="OZ22" s="19"/>
      <c r="PA22" s="19"/>
      <c r="PB22" s="19"/>
      <c r="PC22" s="19"/>
      <c r="PD22" s="19"/>
      <c r="PE22" s="19"/>
      <c r="PF22" s="19"/>
      <c r="PG22" s="19"/>
      <c r="PH22" s="19"/>
      <c r="PI22" s="19"/>
      <c r="PJ22" s="19"/>
      <c r="PK22" s="19"/>
      <c r="PL22" s="19"/>
      <c r="PM22" s="19"/>
      <c r="PN22" s="19"/>
      <c r="PO22" s="19"/>
      <c r="PP22" s="19"/>
      <c r="PQ22" s="19"/>
      <c r="PR22" s="19"/>
      <c r="PS22" s="19"/>
      <c r="PT22" s="19"/>
      <c r="PU22" s="19"/>
      <c r="PV22" s="19"/>
      <c r="PW22" s="19"/>
      <c r="PX22" s="19"/>
      <c r="PY22" s="19"/>
      <c r="PZ22" s="19"/>
      <c r="QA22" s="19"/>
      <c r="QB22" s="19"/>
      <c r="QC22" s="19"/>
      <c r="QD22" s="19"/>
      <c r="QE22" s="19"/>
      <c r="QF22" s="19"/>
      <c r="QG22" s="19"/>
      <c r="QH22" s="19"/>
      <c r="QI22" s="19"/>
      <c r="QJ22" s="19"/>
      <c r="QK22" s="19"/>
      <c r="QL22" s="19"/>
      <c r="QM22" s="19"/>
      <c r="QN22" s="19"/>
      <c r="QO22" s="19"/>
      <c r="QP22" s="19"/>
      <c r="QQ22" s="19"/>
      <c r="QR22" s="19"/>
      <c r="QS22" s="19"/>
      <c r="QT22" s="19"/>
      <c r="QU22" s="19"/>
      <c r="QV22" s="19"/>
      <c r="QW22" s="19"/>
      <c r="QX22" s="19"/>
      <c r="QY22" s="19"/>
      <c r="QZ22" s="19"/>
      <c r="RA22" s="19"/>
      <c r="RB22" s="19"/>
      <c r="RC22" s="19"/>
      <c r="RD22" s="19"/>
      <c r="RE22" s="19"/>
      <c r="RF22" s="19"/>
      <c r="RG22" s="19"/>
      <c r="RH22" s="19"/>
      <c r="RI22" s="19"/>
      <c r="RJ22" s="19"/>
      <c r="RK22" s="19"/>
      <c r="RL22" s="19"/>
      <c r="RM22" s="19"/>
      <c r="RN22" s="19"/>
      <c r="RO22" s="19"/>
      <c r="RP22" s="19"/>
      <c r="RQ22" s="19"/>
      <c r="RR22" s="19"/>
      <c r="RS22" s="19"/>
      <c r="RT22" s="19"/>
      <c r="RU22" s="19"/>
      <c r="RV22" s="19"/>
      <c r="RW22" s="19"/>
      <c r="RX22" s="19"/>
      <c r="RY22" s="19"/>
      <c r="RZ22" s="19"/>
      <c r="SA22" s="19"/>
      <c r="SB22" s="19"/>
      <c r="SC22" s="19"/>
      <c r="SD22" s="19"/>
      <c r="SE22" s="19"/>
      <c r="SF22" s="19"/>
      <c r="SG22" s="19"/>
      <c r="SH22" s="19"/>
      <c r="SI22" s="19"/>
      <c r="SJ22" s="19"/>
      <c r="SK22" s="19"/>
      <c r="SL22" s="19"/>
      <c r="SM22" s="19"/>
      <c r="SN22" s="19"/>
      <c r="SO22" s="19"/>
      <c r="SP22" s="19"/>
      <c r="SQ22" s="19"/>
      <c r="SR22" s="19"/>
      <c r="SS22" s="19"/>
      <c r="ST22" s="19"/>
      <c r="SU22" s="19"/>
      <c r="SV22" s="19"/>
      <c r="SW22" s="19"/>
      <c r="SX22" s="19"/>
      <c r="SY22" s="19"/>
      <c r="SZ22" s="19"/>
      <c r="TA22" s="19"/>
      <c r="TB22" s="19"/>
      <c r="TC22" s="19"/>
      <c r="TD22" s="19"/>
      <c r="TE22" s="19"/>
      <c r="TF22" s="19"/>
      <c r="TG22" s="19"/>
      <c r="TH22" s="19"/>
      <c r="TI22" s="19"/>
      <c r="TJ22" s="19"/>
      <c r="TK22" s="19"/>
      <c r="TL22" s="19"/>
      <c r="TM22" s="19"/>
      <c r="TN22" s="19"/>
      <c r="TO22" s="19"/>
      <c r="TP22" s="19"/>
      <c r="TQ22" s="19"/>
      <c r="TR22" s="19"/>
      <c r="TS22" s="19"/>
      <c r="TT22" s="19"/>
      <c r="TU22" s="19"/>
      <c r="TV22" s="19"/>
      <c r="TW22" s="19"/>
      <c r="TX22" s="19"/>
      <c r="TY22" s="19"/>
      <c r="TZ22" s="19"/>
      <c r="UA22" s="19"/>
      <c r="UB22" s="19"/>
      <c r="UC22" s="19"/>
      <c r="UD22" s="19"/>
      <c r="UE22" s="19"/>
      <c r="UF22" s="19"/>
      <c r="UG22" s="19"/>
      <c r="UH22" s="19"/>
      <c r="UI22" s="19"/>
      <c r="UJ22" s="19"/>
      <c r="UK22" s="19"/>
      <c r="UL22" s="19"/>
      <c r="UM22" s="19"/>
      <c r="UN22" s="19"/>
      <c r="UO22" s="19"/>
      <c r="UP22" s="19"/>
      <c r="UQ22" s="19"/>
      <c r="UR22" s="19"/>
      <c r="US22" s="19"/>
      <c r="UT22" s="19"/>
      <c r="UU22" s="19"/>
      <c r="UV22" s="19"/>
      <c r="UW22" s="19"/>
      <c r="UX22" s="19"/>
      <c r="UY22" s="19"/>
      <c r="UZ22" s="19"/>
      <c r="VA22" s="19"/>
      <c r="VB22" s="19"/>
      <c r="VC22" s="19"/>
      <c r="VD22" s="19"/>
      <c r="VE22" s="19"/>
      <c r="VF22" s="19"/>
      <c r="VG22" s="19"/>
      <c r="VH22" s="19"/>
      <c r="VI22" s="19"/>
      <c r="VJ22" s="19"/>
      <c r="VK22" s="19"/>
      <c r="VL22" s="19"/>
      <c r="VM22" s="19"/>
      <c r="VN22" s="19"/>
      <c r="VO22" s="19"/>
      <c r="VP22" s="19"/>
      <c r="VQ22" s="19"/>
      <c r="VR22" s="19"/>
      <c r="VS22" s="19"/>
      <c r="VT22" s="19"/>
      <c r="VU22" s="19"/>
      <c r="VV22" s="19"/>
      <c r="VW22" s="19"/>
      <c r="VX22" s="19"/>
      <c r="VY22" s="19"/>
      <c r="VZ22" s="19"/>
      <c r="WA22" s="19"/>
      <c r="WB22" s="19"/>
      <c r="WC22" s="19"/>
      <c r="WD22" s="19"/>
      <c r="WE22" s="19"/>
      <c r="WF22" s="19"/>
      <c r="WG22" s="19"/>
      <c r="WH22" s="19"/>
      <c r="WI22" s="19"/>
      <c r="WJ22" s="19"/>
      <c r="WK22" s="19"/>
      <c r="WL22" s="19"/>
      <c r="WM22" s="19"/>
      <c r="WN22" s="19"/>
      <c r="WO22" s="19"/>
      <c r="WP22" s="19"/>
      <c r="WQ22" s="19"/>
      <c r="WR22" s="19"/>
      <c r="WS22" s="19"/>
      <c r="WT22" s="19"/>
      <c r="WU22" s="19"/>
      <c r="WV22" s="19"/>
      <c r="WW22" s="19"/>
    </row>
    <row r="23" spans="1:621" s="28" customFormat="1" ht="15.75" customHeight="1">
      <c r="A23" s="66" t="s">
        <v>19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17"/>
      <c r="V23" s="66" t="s">
        <v>19</v>
      </c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17"/>
      <c r="AQ23" s="66" t="s">
        <v>19</v>
      </c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26"/>
      <c r="BL23" s="32"/>
      <c r="BM23" s="32"/>
      <c r="BN23" s="32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19"/>
      <c r="JE23" s="19"/>
      <c r="JF23" s="19"/>
      <c r="JG23" s="19"/>
      <c r="JH23" s="19"/>
      <c r="JI23" s="19"/>
      <c r="JJ23" s="19"/>
      <c r="JK23" s="19"/>
      <c r="JL23" s="19"/>
      <c r="JM23" s="19"/>
      <c r="JN23" s="19"/>
      <c r="JO23" s="19"/>
      <c r="JP23" s="19"/>
      <c r="JQ23" s="19"/>
      <c r="JR23" s="19"/>
      <c r="JS23" s="19"/>
      <c r="JT23" s="19"/>
      <c r="JU23" s="19"/>
      <c r="JV23" s="19"/>
      <c r="JW23" s="19"/>
      <c r="JX23" s="19"/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9"/>
      <c r="KO23" s="19"/>
      <c r="KP23" s="19"/>
      <c r="KQ23" s="19"/>
      <c r="KR23" s="19"/>
      <c r="KS23" s="19"/>
      <c r="KT23" s="19"/>
      <c r="KU23" s="19"/>
      <c r="KV23" s="19"/>
      <c r="KW23" s="19"/>
      <c r="KX23" s="19"/>
      <c r="KY23" s="19"/>
      <c r="KZ23" s="19"/>
      <c r="LA23" s="19"/>
      <c r="LB23" s="19"/>
      <c r="LC23" s="19"/>
      <c r="LD23" s="19"/>
      <c r="LE23" s="19"/>
      <c r="LF23" s="19"/>
      <c r="LG23" s="19"/>
      <c r="LH23" s="19"/>
      <c r="LI23" s="19"/>
      <c r="LJ23" s="19"/>
      <c r="LK23" s="19"/>
      <c r="LL23" s="19"/>
      <c r="LM23" s="19"/>
      <c r="LN23" s="19"/>
      <c r="LO23" s="19"/>
      <c r="LP23" s="19"/>
      <c r="LQ23" s="19"/>
      <c r="LR23" s="19"/>
      <c r="LS23" s="19"/>
      <c r="LT23" s="19"/>
      <c r="LU23" s="19"/>
      <c r="LV23" s="19"/>
      <c r="LW23" s="19"/>
      <c r="LX23" s="19"/>
      <c r="LY23" s="19"/>
      <c r="LZ23" s="19"/>
      <c r="MA23" s="19"/>
      <c r="MB23" s="19"/>
      <c r="MC23" s="19"/>
      <c r="MD23" s="19"/>
      <c r="ME23" s="19"/>
      <c r="MF23" s="19"/>
      <c r="MG23" s="19"/>
      <c r="MH23" s="19"/>
      <c r="MI23" s="19"/>
      <c r="MJ23" s="19"/>
      <c r="MK23" s="19"/>
      <c r="ML23" s="19"/>
      <c r="MM23" s="19"/>
      <c r="MN23" s="19"/>
      <c r="MO23" s="19"/>
      <c r="MP23" s="19"/>
      <c r="MQ23" s="19"/>
      <c r="MR23" s="19"/>
      <c r="MS23" s="19"/>
      <c r="MT23" s="19"/>
      <c r="MU23" s="19"/>
      <c r="MV23" s="19"/>
      <c r="MW23" s="19"/>
      <c r="MX23" s="19"/>
      <c r="MY23" s="19"/>
      <c r="MZ23" s="19"/>
      <c r="NA23" s="19"/>
      <c r="NB23" s="19"/>
      <c r="NC23" s="19"/>
      <c r="ND23" s="19"/>
      <c r="NE23" s="19"/>
      <c r="NF23" s="19"/>
      <c r="NG23" s="19"/>
      <c r="NH23" s="19"/>
      <c r="NI23" s="19"/>
      <c r="NJ23" s="19"/>
      <c r="NK23" s="19"/>
      <c r="NL23" s="19"/>
      <c r="NM23" s="19"/>
      <c r="NN23" s="19"/>
      <c r="NO23" s="19"/>
      <c r="NP23" s="19"/>
      <c r="NQ23" s="19"/>
      <c r="NR23" s="19"/>
      <c r="NS23" s="19"/>
      <c r="NT23" s="19"/>
      <c r="NU23" s="19"/>
      <c r="NV23" s="19"/>
      <c r="NW23" s="19"/>
      <c r="NX23" s="19"/>
      <c r="NY23" s="19"/>
      <c r="NZ23" s="19"/>
      <c r="OA23" s="19"/>
      <c r="OB23" s="19"/>
      <c r="OC23" s="19"/>
      <c r="OD23" s="19"/>
      <c r="OE23" s="19"/>
      <c r="OF23" s="19"/>
      <c r="OG23" s="19"/>
      <c r="OH23" s="19"/>
      <c r="OI23" s="19"/>
      <c r="OJ23" s="19"/>
      <c r="OK23" s="19"/>
      <c r="OL23" s="19"/>
      <c r="OM23" s="19"/>
      <c r="ON23" s="19"/>
      <c r="OO23" s="19"/>
      <c r="OP23" s="19"/>
      <c r="OQ23" s="19"/>
      <c r="OR23" s="19"/>
      <c r="OS23" s="19"/>
      <c r="OT23" s="19"/>
      <c r="OU23" s="19"/>
      <c r="OV23" s="19"/>
      <c r="OW23" s="19"/>
      <c r="OX23" s="19"/>
      <c r="OY23" s="19"/>
      <c r="OZ23" s="19"/>
      <c r="PA23" s="19"/>
      <c r="PB23" s="19"/>
      <c r="PC23" s="19"/>
      <c r="PD23" s="19"/>
      <c r="PE23" s="19"/>
      <c r="PF23" s="19"/>
      <c r="PG23" s="19"/>
      <c r="PH23" s="19"/>
      <c r="PI23" s="19"/>
      <c r="PJ23" s="19"/>
      <c r="PK23" s="19"/>
      <c r="PL23" s="19"/>
      <c r="PM23" s="19"/>
      <c r="PN23" s="19"/>
      <c r="PO23" s="19"/>
      <c r="PP23" s="19"/>
      <c r="PQ23" s="19"/>
      <c r="PR23" s="19"/>
      <c r="PS23" s="19"/>
      <c r="PT23" s="19"/>
      <c r="PU23" s="19"/>
      <c r="PV23" s="19"/>
      <c r="PW23" s="19"/>
      <c r="PX23" s="19"/>
      <c r="PY23" s="19"/>
      <c r="PZ23" s="19"/>
      <c r="QA23" s="19"/>
      <c r="QB23" s="19"/>
      <c r="QC23" s="19"/>
      <c r="QD23" s="19"/>
      <c r="QE23" s="19"/>
      <c r="QF23" s="19"/>
      <c r="QG23" s="19"/>
      <c r="QH23" s="19"/>
      <c r="QI23" s="19"/>
      <c r="QJ23" s="19"/>
      <c r="QK23" s="19"/>
      <c r="QL23" s="19"/>
      <c r="QM23" s="19"/>
      <c r="QN23" s="19"/>
      <c r="QO23" s="19"/>
      <c r="QP23" s="19"/>
      <c r="QQ23" s="19"/>
      <c r="QR23" s="19"/>
      <c r="QS23" s="19"/>
      <c r="QT23" s="19"/>
      <c r="QU23" s="19"/>
      <c r="QV23" s="19"/>
      <c r="QW23" s="19"/>
      <c r="QX23" s="19"/>
      <c r="QY23" s="19"/>
      <c r="QZ23" s="19"/>
      <c r="RA23" s="19"/>
      <c r="RB23" s="19"/>
      <c r="RC23" s="19"/>
      <c r="RD23" s="19"/>
      <c r="RE23" s="19"/>
      <c r="RF23" s="19"/>
      <c r="RG23" s="19"/>
      <c r="RH23" s="19"/>
      <c r="RI23" s="19"/>
      <c r="RJ23" s="19"/>
      <c r="RK23" s="19"/>
      <c r="RL23" s="19"/>
      <c r="RM23" s="19"/>
      <c r="RN23" s="19"/>
      <c r="RO23" s="19"/>
      <c r="RP23" s="19"/>
      <c r="RQ23" s="19"/>
      <c r="RR23" s="19"/>
      <c r="RS23" s="19"/>
      <c r="RT23" s="19"/>
      <c r="RU23" s="19"/>
      <c r="RV23" s="19"/>
      <c r="RW23" s="19"/>
      <c r="RX23" s="19"/>
      <c r="RY23" s="19"/>
      <c r="RZ23" s="19"/>
      <c r="SA23" s="19"/>
      <c r="SB23" s="19"/>
      <c r="SC23" s="19"/>
      <c r="SD23" s="19"/>
      <c r="SE23" s="19"/>
      <c r="SF23" s="19"/>
      <c r="SG23" s="19"/>
      <c r="SH23" s="19"/>
      <c r="SI23" s="19"/>
      <c r="SJ23" s="19"/>
      <c r="SK23" s="19"/>
      <c r="SL23" s="19"/>
      <c r="SM23" s="19"/>
      <c r="SN23" s="19"/>
      <c r="SO23" s="19"/>
      <c r="SP23" s="19"/>
      <c r="SQ23" s="19"/>
      <c r="SR23" s="19"/>
      <c r="SS23" s="19"/>
      <c r="ST23" s="19"/>
      <c r="SU23" s="19"/>
      <c r="SV23" s="19"/>
      <c r="SW23" s="19"/>
      <c r="SX23" s="19"/>
      <c r="SY23" s="19"/>
      <c r="SZ23" s="19"/>
      <c r="TA23" s="19"/>
      <c r="TB23" s="19"/>
      <c r="TC23" s="19"/>
      <c r="TD23" s="19"/>
      <c r="TE23" s="19"/>
      <c r="TF23" s="19"/>
      <c r="TG23" s="19"/>
      <c r="TH23" s="19"/>
      <c r="TI23" s="19"/>
      <c r="TJ23" s="19"/>
      <c r="TK23" s="19"/>
      <c r="TL23" s="19"/>
      <c r="TM23" s="19"/>
      <c r="TN23" s="19"/>
      <c r="TO23" s="19"/>
      <c r="TP23" s="19"/>
      <c r="TQ23" s="19"/>
      <c r="TR23" s="19"/>
      <c r="TS23" s="19"/>
      <c r="TT23" s="19"/>
      <c r="TU23" s="19"/>
      <c r="TV23" s="19"/>
      <c r="TW23" s="19"/>
      <c r="TX23" s="19"/>
      <c r="TY23" s="19"/>
      <c r="TZ23" s="19"/>
      <c r="UA23" s="19"/>
      <c r="UB23" s="19"/>
      <c r="UC23" s="19"/>
      <c r="UD23" s="19"/>
      <c r="UE23" s="19"/>
      <c r="UF23" s="19"/>
      <c r="UG23" s="19"/>
      <c r="UH23" s="19"/>
      <c r="UI23" s="19"/>
      <c r="UJ23" s="19"/>
      <c r="UK23" s="19"/>
      <c r="UL23" s="19"/>
      <c r="UM23" s="19"/>
      <c r="UN23" s="19"/>
      <c r="UO23" s="19"/>
      <c r="UP23" s="19"/>
      <c r="UQ23" s="19"/>
      <c r="UR23" s="19"/>
      <c r="US23" s="19"/>
      <c r="UT23" s="19"/>
      <c r="UU23" s="19"/>
      <c r="UV23" s="19"/>
      <c r="UW23" s="19"/>
      <c r="UX23" s="19"/>
      <c r="UY23" s="19"/>
      <c r="UZ23" s="19"/>
      <c r="VA23" s="19"/>
      <c r="VB23" s="19"/>
      <c r="VC23" s="19"/>
      <c r="VD23" s="19"/>
      <c r="VE23" s="19"/>
      <c r="VF23" s="19"/>
      <c r="VG23" s="19"/>
      <c r="VH23" s="19"/>
      <c r="VI23" s="19"/>
      <c r="VJ23" s="19"/>
      <c r="VK23" s="19"/>
      <c r="VL23" s="19"/>
      <c r="VM23" s="19"/>
      <c r="VN23" s="19"/>
      <c r="VO23" s="19"/>
      <c r="VP23" s="19"/>
      <c r="VQ23" s="19"/>
      <c r="VR23" s="19"/>
      <c r="VS23" s="19"/>
      <c r="VT23" s="19"/>
      <c r="VU23" s="19"/>
      <c r="VV23" s="19"/>
      <c r="VW23" s="19"/>
      <c r="VX23" s="19"/>
      <c r="VY23" s="19"/>
      <c r="VZ23" s="19"/>
      <c r="WA23" s="19"/>
      <c r="WB23" s="19"/>
      <c r="WC23" s="19"/>
      <c r="WD23" s="19"/>
      <c r="WE23" s="19"/>
      <c r="WF23" s="19"/>
      <c r="WG23" s="19"/>
      <c r="WH23" s="19"/>
      <c r="WI23" s="19"/>
      <c r="WJ23" s="19"/>
      <c r="WK23" s="19"/>
      <c r="WL23" s="19"/>
      <c r="WM23" s="19"/>
      <c r="WN23" s="19"/>
      <c r="WO23" s="19"/>
      <c r="WP23" s="19"/>
      <c r="WQ23" s="19"/>
      <c r="WR23" s="19"/>
      <c r="WS23" s="19"/>
      <c r="WT23" s="19"/>
      <c r="WU23" s="19"/>
      <c r="WV23" s="19"/>
      <c r="WW23" s="19"/>
    </row>
    <row r="24" spans="1:621" ht="17.25" customHeight="1">
      <c r="A24" s="18" t="s">
        <v>16</v>
      </c>
      <c r="B24" s="18"/>
      <c r="C24" s="18"/>
      <c r="D24" s="18"/>
      <c r="E24" s="18"/>
      <c r="F24" s="4"/>
      <c r="G24" s="4"/>
      <c r="H24" s="4"/>
      <c r="I24" s="4"/>
      <c r="J24" s="35"/>
      <c r="K24" s="35"/>
      <c r="L24" s="35"/>
      <c r="M24" s="35"/>
      <c r="N24" s="4"/>
      <c r="O24" s="4"/>
      <c r="P24" s="4"/>
      <c r="Q24" s="4"/>
      <c r="R24" s="4"/>
      <c r="S24" s="4"/>
      <c r="T24" s="51"/>
      <c r="U24" s="52"/>
      <c r="V24" s="18" t="s">
        <v>17</v>
      </c>
      <c r="W24" s="18"/>
      <c r="X24" s="18"/>
      <c r="Y24" s="18"/>
      <c r="Z24" s="18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26"/>
      <c r="AQ24" s="68" t="s">
        <v>16</v>
      </c>
      <c r="AR24" s="68"/>
      <c r="AS24" s="68"/>
      <c r="AT24" s="68"/>
      <c r="AU24" s="68"/>
      <c r="AV24" s="68"/>
      <c r="AW24" s="35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26"/>
    </row>
    <row r="25" spans="1:621" s="29" customFormat="1" ht="15" customHeight="1">
      <c r="A25" s="71" t="s">
        <v>51</v>
      </c>
      <c r="B25" s="72" t="s">
        <v>21</v>
      </c>
      <c r="C25" s="7"/>
      <c r="D25" s="69" t="s">
        <v>22</v>
      </c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36"/>
      <c r="V25" s="71" t="s">
        <v>51</v>
      </c>
      <c r="W25" s="72" t="s">
        <v>21</v>
      </c>
      <c r="X25" s="7"/>
      <c r="Y25" s="69" t="s">
        <v>22</v>
      </c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36"/>
      <c r="AQ25" s="71" t="s">
        <v>0</v>
      </c>
      <c r="AR25" s="72" t="s">
        <v>21</v>
      </c>
      <c r="AS25" s="70" t="s">
        <v>22</v>
      </c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26"/>
      <c r="BL25" s="32"/>
      <c r="BM25" s="32"/>
      <c r="BN25" s="32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</row>
    <row r="26" spans="1:621" s="29" customFormat="1" ht="42" customHeight="1">
      <c r="A26" s="71"/>
      <c r="B26" s="72"/>
      <c r="C26" s="72" t="s">
        <v>52</v>
      </c>
      <c r="D26" s="72"/>
      <c r="E26" s="72" t="s">
        <v>53</v>
      </c>
      <c r="F26" s="72"/>
      <c r="G26" s="71" t="s">
        <v>54</v>
      </c>
      <c r="H26" s="71"/>
      <c r="I26" s="72" t="s">
        <v>55</v>
      </c>
      <c r="J26" s="72"/>
      <c r="K26" s="72" t="s">
        <v>56</v>
      </c>
      <c r="L26" s="72"/>
      <c r="M26" s="72" t="s">
        <v>57</v>
      </c>
      <c r="N26" s="72"/>
      <c r="O26" s="72" t="s">
        <v>58</v>
      </c>
      <c r="P26" s="72"/>
      <c r="Q26" s="72" t="s">
        <v>59</v>
      </c>
      <c r="R26" s="72"/>
      <c r="S26" s="72" t="s">
        <v>60</v>
      </c>
      <c r="T26" s="72"/>
      <c r="U26" s="36"/>
      <c r="V26" s="71"/>
      <c r="W26" s="72"/>
      <c r="X26" s="72" t="s">
        <v>61</v>
      </c>
      <c r="Y26" s="72"/>
      <c r="Z26" s="72" t="s">
        <v>62</v>
      </c>
      <c r="AA26" s="72"/>
      <c r="AB26" s="72" t="s">
        <v>63</v>
      </c>
      <c r="AC26" s="72"/>
      <c r="AD26" s="72" t="s">
        <v>64</v>
      </c>
      <c r="AE26" s="72"/>
      <c r="AF26" s="72" t="s">
        <v>65</v>
      </c>
      <c r="AG26" s="72"/>
      <c r="AH26" s="72" t="s">
        <v>66</v>
      </c>
      <c r="AI26" s="72"/>
      <c r="AJ26" s="72" t="s">
        <v>67</v>
      </c>
      <c r="AK26" s="72"/>
      <c r="AL26" s="72" t="s">
        <v>68</v>
      </c>
      <c r="AM26" s="72"/>
      <c r="AN26" s="72" t="s">
        <v>69</v>
      </c>
      <c r="AO26" s="72"/>
      <c r="AP26" s="36"/>
      <c r="AQ26" s="71"/>
      <c r="AR26" s="72"/>
      <c r="AS26" s="72" t="s">
        <v>70</v>
      </c>
      <c r="AT26" s="72"/>
      <c r="AU26" s="72" t="s">
        <v>71</v>
      </c>
      <c r="AV26" s="72"/>
      <c r="AW26" s="72" t="s">
        <v>72</v>
      </c>
      <c r="AX26" s="72"/>
      <c r="AY26" s="72" t="s">
        <v>73</v>
      </c>
      <c r="AZ26" s="72"/>
      <c r="BA26" s="72" t="s">
        <v>74</v>
      </c>
      <c r="BB26" s="72"/>
      <c r="BC26" s="72" t="s">
        <v>75</v>
      </c>
      <c r="BD26" s="72"/>
      <c r="BE26" s="72" t="s">
        <v>76</v>
      </c>
      <c r="BF26" s="72"/>
      <c r="BG26" s="72" t="s">
        <v>77</v>
      </c>
      <c r="BH26" s="72"/>
      <c r="BI26" s="71" t="s">
        <v>78</v>
      </c>
      <c r="BJ26" s="71"/>
      <c r="BK26" s="77"/>
      <c r="BL26" s="77"/>
      <c r="BM26" s="32"/>
      <c r="BN26" s="32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</row>
    <row r="27" spans="1:621" s="29" customFormat="1" ht="18" customHeight="1">
      <c r="A27" s="71"/>
      <c r="B27" s="72"/>
      <c r="C27" s="7" t="s">
        <v>3</v>
      </c>
      <c r="D27" s="7" t="s">
        <v>4</v>
      </c>
      <c r="E27" s="7" t="s">
        <v>3</v>
      </c>
      <c r="F27" s="7" t="s">
        <v>4</v>
      </c>
      <c r="G27" s="7" t="s">
        <v>3</v>
      </c>
      <c r="H27" s="7" t="s">
        <v>4</v>
      </c>
      <c r="I27" s="7" t="s">
        <v>3</v>
      </c>
      <c r="J27" s="7" t="s">
        <v>4</v>
      </c>
      <c r="K27" s="7" t="s">
        <v>3</v>
      </c>
      <c r="L27" s="7" t="s">
        <v>4</v>
      </c>
      <c r="M27" s="7" t="s">
        <v>3</v>
      </c>
      <c r="N27" s="7" t="s">
        <v>4</v>
      </c>
      <c r="O27" s="7" t="s">
        <v>3</v>
      </c>
      <c r="P27" s="7" t="s">
        <v>4</v>
      </c>
      <c r="Q27" s="7" t="s">
        <v>3</v>
      </c>
      <c r="R27" s="7" t="s">
        <v>4</v>
      </c>
      <c r="S27" s="7" t="s">
        <v>3</v>
      </c>
      <c r="T27" s="7" t="s">
        <v>4</v>
      </c>
      <c r="U27" s="36"/>
      <c r="V27" s="71"/>
      <c r="W27" s="72"/>
      <c r="X27" s="7" t="s">
        <v>3</v>
      </c>
      <c r="Y27" s="7" t="s">
        <v>4</v>
      </c>
      <c r="Z27" s="7" t="s">
        <v>3</v>
      </c>
      <c r="AA27" s="7" t="s">
        <v>4</v>
      </c>
      <c r="AB27" s="7" t="s">
        <v>3</v>
      </c>
      <c r="AC27" s="7" t="s">
        <v>4</v>
      </c>
      <c r="AD27" s="7" t="s">
        <v>3</v>
      </c>
      <c r="AE27" s="7" t="s">
        <v>4</v>
      </c>
      <c r="AF27" s="7" t="s">
        <v>3</v>
      </c>
      <c r="AG27" s="7" t="s">
        <v>4</v>
      </c>
      <c r="AH27" s="7" t="s">
        <v>3</v>
      </c>
      <c r="AI27" s="7" t="s">
        <v>4</v>
      </c>
      <c r="AJ27" s="7" t="s">
        <v>3</v>
      </c>
      <c r="AK27" s="7" t="s">
        <v>4</v>
      </c>
      <c r="AL27" s="7" t="s">
        <v>3</v>
      </c>
      <c r="AM27" s="7" t="s">
        <v>4</v>
      </c>
      <c r="AN27" s="7" t="s">
        <v>3</v>
      </c>
      <c r="AO27" s="7" t="s">
        <v>4</v>
      </c>
      <c r="AP27" s="36"/>
      <c r="AQ27" s="71"/>
      <c r="AR27" s="72"/>
      <c r="AS27" s="7" t="s">
        <v>3</v>
      </c>
      <c r="AT27" s="7" t="s">
        <v>4</v>
      </c>
      <c r="AU27" s="7" t="s">
        <v>3</v>
      </c>
      <c r="AV27" s="7" t="s">
        <v>4</v>
      </c>
      <c r="AW27" s="7" t="s">
        <v>3</v>
      </c>
      <c r="AX27" s="7" t="s">
        <v>4</v>
      </c>
      <c r="AY27" s="7" t="s">
        <v>3</v>
      </c>
      <c r="AZ27" s="7" t="s">
        <v>4</v>
      </c>
      <c r="BA27" s="7" t="s">
        <v>3</v>
      </c>
      <c r="BB27" s="7" t="s">
        <v>4</v>
      </c>
      <c r="BC27" s="7" t="s">
        <v>3</v>
      </c>
      <c r="BD27" s="7" t="s">
        <v>4</v>
      </c>
      <c r="BE27" s="7" t="s">
        <v>3</v>
      </c>
      <c r="BF27" s="7" t="s">
        <v>4</v>
      </c>
      <c r="BG27" s="7" t="s">
        <v>3</v>
      </c>
      <c r="BH27" s="7" t="s">
        <v>4</v>
      </c>
      <c r="BI27" s="7" t="s">
        <v>3</v>
      </c>
      <c r="BJ27" s="7" t="s">
        <v>4</v>
      </c>
      <c r="BK27" s="26"/>
      <c r="BL27" s="32"/>
      <c r="BM27" s="32"/>
      <c r="BN27" s="32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</row>
    <row r="28" spans="1:621" s="30" customFormat="1">
      <c r="A28" s="8">
        <v>1</v>
      </c>
      <c r="B28" s="8">
        <v>2</v>
      </c>
      <c r="C28" s="8">
        <v>21</v>
      </c>
      <c r="D28" s="37">
        <v>22</v>
      </c>
      <c r="E28" s="37">
        <v>23</v>
      </c>
      <c r="F28" s="37">
        <v>24</v>
      </c>
      <c r="G28" s="37">
        <v>25</v>
      </c>
      <c r="H28" s="37">
        <v>26</v>
      </c>
      <c r="I28" s="37">
        <v>27</v>
      </c>
      <c r="J28" s="8">
        <v>28</v>
      </c>
      <c r="K28" s="8">
        <v>29</v>
      </c>
      <c r="L28" s="38">
        <v>30</v>
      </c>
      <c r="M28" s="38">
        <v>31</v>
      </c>
      <c r="N28" s="8">
        <v>32</v>
      </c>
      <c r="O28" s="8">
        <v>33</v>
      </c>
      <c r="P28" s="8">
        <v>34</v>
      </c>
      <c r="Q28" s="8">
        <v>35</v>
      </c>
      <c r="R28" s="8">
        <v>36</v>
      </c>
      <c r="S28" s="8">
        <v>37</v>
      </c>
      <c r="T28" s="8">
        <v>38</v>
      </c>
      <c r="U28" s="36"/>
      <c r="V28" s="8">
        <v>1</v>
      </c>
      <c r="W28" s="8">
        <v>2</v>
      </c>
      <c r="X28" s="8">
        <v>93</v>
      </c>
      <c r="Y28" s="37">
        <v>94</v>
      </c>
      <c r="Z28" s="37">
        <v>95</v>
      </c>
      <c r="AA28" s="37">
        <v>96</v>
      </c>
      <c r="AB28" s="37">
        <v>97</v>
      </c>
      <c r="AC28" s="37">
        <v>98</v>
      </c>
      <c r="AD28" s="37">
        <v>99</v>
      </c>
      <c r="AE28" s="8">
        <v>100</v>
      </c>
      <c r="AF28" s="8">
        <v>101</v>
      </c>
      <c r="AG28" s="38">
        <v>102</v>
      </c>
      <c r="AH28" s="38">
        <v>103</v>
      </c>
      <c r="AI28" s="8">
        <v>104</v>
      </c>
      <c r="AJ28" s="8">
        <v>105</v>
      </c>
      <c r="AK28" s="8">
        <v>106</v>
      </c>
      <c r="AL28" s="8">
        <v>107</v>
      </c>
      <c r="AM28" s="8">
        <v>108</v>
      </c>
      <c r="AN28" s="8">
        <v>109</v>
      </c>
      <c r="AO28" s="8">
        <v>110</v>
      </c>
      <c r="AP28" s="36"/>
      <c r="AQ28" s="8">
        <v>1</v>
      </c>
      <c r="AR28" s="8">
        <v>2</v>
      </c>
      <c r="AS28" s="8">
        <v>147</v>
      </c>
      <c r="AT28" s="37">
        <v>148</v>
      </c>
      <c r="AU28" s="37">
        <v>149</v>
      </c>
      <c r="AV28" s="37">
        <v>150</v>
      </c>
      <c r="AW28" s="37">
        <v>151</v>
      </c>
      <c r="AX28" s="37">
        <v>152</v>
      </c>
      <c r="AY28" s="8">
        <v>155</v>
      </c>
      <c r="AZ28" s="38">
        <v>156</v>
      </c>
      <c r="BA28" s="38">
        <v>157</v>
      </c>
      <c r="BB28" s="8">
        <v>158</v>
      </c>
      <c r="BC28" s="8">
        <v>159</v>
      </c>
      <c r="BD28" s="8">
        <v>160</v>
      </c>
      <c r="BE28" s="8">
        <v>161</v>
      </c>
      <c r="BF28" s="8">
        <v>162</v>
      </c>
      <c r="BG28" s="8">
        <v>163</v>
      </c>
      <c r="BH28" s="8">
        <v>164</v>
      </c>
      <c r="BI28" s="8">
        <v>163</v>
      </c>
      <c r="BJ28" s="8">
        <v>164</v>
      </c>
      <c r="BK28" s="26"/>
      <c r="BL28" s="32"/>
      <c r="BM28" s="32"/>
      <c r="BN28" s="32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</row>
    <row r="29" spans="1:621" s="31" customFormat="1" ht="30" customHeight="1">
      <c r="A29" s="9">
        <v>1</v>
      </c>
      <c r="B29" s="10" t="s">
        <v>5</v>
      </c>
      <c r="C29" s="9">
        <v>1</v>
      </c>
      <c r="D29" s="23">
        <v>0</v>
      </c>
      <c r="E29" s="23">
        <v>64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17</v>
      </c>
      <c r="L29" s="27">
        <v>0</v>
      </c>
      <c r="M29" s="27">
        <v>921</v>
      </c>
      <c r="N29" s="23">
        <v>425</v>
      </c>
      <c r="O29" s="23">
        <v>66</v>
      </c>
      <c r="P29" s="23">
        <v>39</v>
      </c>
      <c r="Q29" s="23">
        <v>46</v>
      </c>
      <c r="R29" s="23">
        <v>25</v>
      </c>
      <c r="S29" s="23">
        <v>163</v>
      </c>
      <c r="T29" s="23">
        <v>271</v>
      </c>
      <c r="U29" s="39">
        <f>SUM(C29:T29)</f>
        <v>2038</v>
      </c>
      <c r="V29" s="9">
        <v>1</v>
      </c>
      <c r="W29" s="10" t="s">
        <v>5</v>
      </c>
      <c r="X29" s="9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53">
        <v>0</v>
      </c>
      <c r="AH29" s="53">
        <v>0</v>
      </c>
      <c r="AI29" s="23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0</v>
      </c>
      <c r="AO29" s="23">
        <v>0</v>
      </c>
      <c r="AP29" s="39">
        <f>SUM(X29:AO29)</f>
        <v>0</v>
      </c>
      <c r="AQ29" s="9">
        <v>1</v>
      </c>
      <c r="AR29" s="10" t="s">
        <v>5</v>
      </c>
      <c r="AS29" s="9">
        <v>0</v>
      </c>
      <c r="AT29" s="23">
        <v>0</v>
      </c>
      <c r="AU29" s="23">
        <v>0</v>
      </c>
      <c r="AV29" s="23">
        <v>0</v>
      </c>
      <c r="AW29" s="23">
        <v>129</v>
      </c>
      <c r="AX29" s="23">
        <v>86</v>
      </c>
      <c r="AY29" s="9">
        <v>0</v>
      </c>
      <c r="AZ29" s="27">
        <v>1</v>
      </c>
      <c r="BA29" s="64">
        <v>0</v>
      </c>
      <c r="BB29" s="64">
        <v>0</v>
      </c>
      <c r="BC29" s="11">
        <v>0</v>
      </c>
      <c r="BD29" s="11">
        <v>0</v>
      </c>
      <c r="BE29" s="11">
        <v>4920</v>
      </c>
      <c r="BF29" s="11">
        <v>1495</v>
      </c>
      <c r="BG29" s="23">
        <v>4</v>
      </c>
      <c r="BH29" s="23">
        <v>1</v>
      </c>
      <c r="BI29" s="23">
        <v>0</v>
      </c>
      <c r="BJ29" s="23">
        <v>0</v>
      </c>
      <c r="BK29" s="26">
        <v>0</v>
      </c>
      <c r="BL29" s="32"/>
      <c r="BM29" s="32"/>
      <c r="BN29" s="32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</row>
    <row r="30" spans="1:621" s="31" customFormat="1" ht="30" customHeight="1">
      <c r="A30" s="9">
        <v>2</v>
      </c>
      <c r="B30" s="10" t="s">
        <v>6</v>
      </c>
      <c r="C30" s="9">
        <v>0</v>
      </c>
      <c r="D30" s="23">
        <v>0</v>
      </c>
      <c r="E30" s="23">
        <v>573</v>
      </c>
      <c r="F30" s="23">
        <v>2</v>
      </c>
      <c r="G30" s="23">
        <v>0</v>
      </c>
      <c r="H30" s="23">
        <v>0</v>
      </c>
      <c r="I30" s="23">
        <v>1</v>
      </c>
      <c r="J30" s="23">
        <v>0</v>
      </c>
      <c r="K30" s="23">
        <v>76</v>
      </c>
      <c r="L30" s="27">
        <v>0</v>
      </c>
      <c r="M30" s="27">
        <v>862</v>
      </c>
      <c r="N30" s="23">
        <v>288</v>
      </c>
      <c r="O30" s="23">
        <v>32</v>
      </c>
      <c r="P30" s="23">
        <v>11</v>
      </c>
      <c r="Q30" s="23">
        <v>5</v>
      </c>
      <c r="R30" s="23">
        <v>0</v>
      </c>
      <c r="S30" s="23">
        <v>158</v>
      </c>
      <c r="T30" s="23">
        <v>218</v>
      </c>
      <c r="U30" s="39">
        <f t="shared" ref="U30:U39" si="5">SUM(C30:T30)</f>
        <v>2226</v>
      </c>
      <c r="V30" s="9">
        <v>2</v>
      </c>
      <c r="W30" s="10" t="s">
        <v>6</v>
      </c>
      <c r="X30" s="9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  <c r="AI30" s="23">
        <v>0</v>
      </c>
      <c r="AJ30" s="23">
        <v>0</v>
      </c>
      <c r="AK30" s="23">
        <v>0</v>
      </c>
      <c r="AL30" s="23">
        <v>0</v>
      </c>
      <c r="AM30" s="23">
        <v>0</v>
      </c>
      <c r="AN30" s="23">
        <v>0</v>
      </c>
      <c r="AO30" s="23">
        <v>0</v>
      </c>
      <c r="AP30" s="39">
        <f t="shared" ref="AP30:AP39" si="6">SUM(X30:AO30)</f>
        <v>0</v>
      </c>
      <c r="AQ30" s="9">
        <v>2</v>
      </c>
      <c r="AR30" s="10" t="s">
        <v>6</v>
      </c>
      <c r="AS30" s="9">
        <v>0</v>
      </c>
      <c r="AT30" s="23">
        <v>0</v>
      </c>
      <c r="AU30" s="23">
        <v>0</v>
      </c>
      <c r="AV30" s="23">
        <v>0</v>
      </c>
      <c r="AW30" s="23">
        <v>21</v>
      </c>
      <c r="AX30" s="23">
        <v>44</v>
      </c>
      <c r="AY30" s="9">
        <v>0</v>
      </c>
      <c r="AZ30" s="27">
        <v>0</v>
      </c>
      <c r="BA30" s="27">
        <v>0</v>
      </c>
      <c r="BB30" s="9">
        <v>0</v>
      </c>
      <c r="BC30" s="11">
        <v>0</v>
      </c>
      <c r="BD30" s="11">
        <v>0</v>
      </c>
      <c r="BE30" s="11">
        <v>2742</v>
      </c>
      <c r="BF30" s="11">
        <v>598</v>
      </c>
      <c r="BG30" s="23">
        <v>0</v>
      </c>
      <c r="BH30" s="23">
        <v>0</v>
      </c>
      <c r="BI30" s="23">
        <v>0</v>
      </c>
      <c r="BJ30" s="23">
        <v>0</v>
      </c>
      <c r="BK30" s="26">
        <v>0</v>
      </c>
      <c r="BL30" s="32"/>
      <c r="BM30" s="32"/>
      <c r="BN30" s="32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</row>
    <row r="31" spans="1:621" s="31" customFormat="1" ht="30" customHeight="1">
      <c r="A31" s="9">
        <v>3</v>
      </c>
      <c r="B31" s="10" t="s">
        <v>7</v>
      </c>
      <c r="C31" s="9">
        <v>1</v>
      </c>
      <c r="D31" s="23">
        <v>0</v>
      </c>
      <c r="E31" s="23">
        <v>24</v>
      </c>
      <c r="F31" s="23">
        <v>1</v>
      </c>
      <c r="G31" s="23">
        <v>1</v>
      </c>
      <c r="H31" s="23">
        <v>0</v>
      </c>
      <c r="I31" s="23">
        <v>0</v>
      </c>
      <c r="J31" s="23">
        <v>0</v>
      </c>
      <c r="K31" s="23">
        <v>5</v>
      </c>
      <c r="L31" s="27">
        <v>0</v>
      </c>
      <c r="M31" s="27">
        <v>1346</v>
      </c>
      <c r="N31" s="23">
        <v>693</v>
      </c>
      <c r="O31" s="23">
        <v>137</v>
      </c>
      <c r="P31" s="23">
        <v>79</v>
      </c>
      <c r="Q31" s="23">
        <v>29</v>
      </c>
      <c r="R31" s="23">
        <v>16</v>
      </c>
      <c r="S31" s="23">
        <v>186</v>
      </c>
      <c r="T31" s="23">
        <v>273</v>
      </c>
      <c r="U31" s="39">
        <f t="shared" si="5"/>
        <v>2791</v>
      </c>
      <c r="V31" s="9">
        <v>3</v>
      </c>
      <c r="W31" s="10" t="s">
        <v>7</v>
      </c>
      <c r="X31" s="9">
        <v>1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3">
        <v>0</v>
      </c>
      <c r="AN31" s="23">
        <v>0</v>
      </c>
      <c r="AO31" s="23">
        <v>0</v>
      </c>
      <c r="AP31" s="39">
        <f t="shared" si="6"/>
        <v>1</v>
      </c>
      <c r="AQ31" s="9">
        <v>3</v>
      </c>
      <c r="AR31" s="10" t="s">
        <v>7</v>
      </c>
      <c r="AS31" s="9">
        <v>0</v>
      </c>
      <c r="AT31" s="23">
        <v>0</v>
      </c>
      <c r="AU31" s="23">
        <v>0</v>
      </c>
      <c r="AV31" s="23">
        <v>0</v>
      </c>
      <c r="AW31" s="23">
        <v>32</v>
      </c>
      <c r="AX31" s="23">
        <v>14</v>
      </c>
      <c r="AY31" s="9">
        <v>0</v>
      </c>
      <c r="AZ31" s="27">
        <v>0</v>
      </c>
      <c r="BA31" s="27">
        <v>0</v>
      </c>
      <c r="BB31" s="9">
        <v>0</v>
      </c>
      <c r="BC31" s="11">
        <v>0</v>
      </c>
      <c r="BD31" s="11">
        <v>0</v>
      </c>
      <c r="BE31" s="11">
        <v>4892</v>
      </c>
      <c r="BF31" s="11">
        <v>1476</v>
      </c>
      <c r="BG31" s="23">
        <v>1</v>
      </c>
      <c r="BH31" s="23">
        <v>0</v>
      </c>
      <c r="BI31" s="23">
        <v>0</v>
      </c>
      <c r="BJ31" s="23">
        <v>0</v>
      </c>
      <c r="BK31" s="26">
        <v>0</v>
      </c>
      <c r="BL31" s="32"/>
      <c r="BM31" s="32"/>
      <c r="BN31" s="32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</row>
    <row r="32" spans="1:621" s="31" customFormat="1" ht="30" customHeight="1">
      <c r="A32" s="9">
        <v>4</v>
      </c>
      <c r="B32" s="10" t="s">
        <v>15</v>
      </c>
      <c r="C32" s="9">
        <v>0</v>
      </c>
      <c r="D32" s="23">
        <v>0</v>
      </c>
      <c r="E32" s="23">
        <v>297</v>
      </c>
      <c r="F32" s="23">
        <v>4</v>
      </c>
      <c r="G32" s="23">
        <v>0</v>
      </c>
      <c r="H32" s="23">
        <v>0</v>
      </c>
      <c r="I32" s="23">
        <v>1</v>
      </c>
      <c r="J32" s="23">
        <v>0</v>
      </c>
      <c r="K32" s="23">
        <v>15</v>
      </c>
      <c r="L32" s="27">
        <v>0</v>
      </c>
      <c r="M32" s="27">
        <v>1370</v>
      </c>
      <c r="N32" s="23">
        <v>661</v>
      </c>
      <c r="O32" s="23">
        <v>132</v>
      </c>
      <c r="P32" s="23">
        <v>64</v>
      </c>
      <c r="Q32" s="23">
        <v>49</v>
      </c>
      <c r="R32" s="23">
        <v>22</v>
      </c>
      <c r="S32" s="23">
        <v>230</v>
      </c>
      <c r="T32" s="23">
        <v>393</v>
      </c>
      <c r="U32" s="39">
        <f t="shared" si="5"/>
        <v>3238</v>
      </c>
      <c r="V32" s="9">
        <v>4</v>
      </c>
      <c r="W32" s="10" t="s">
        <v>15</v>
      </c>
      <c r="X32" s="9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3">
        <v>0</v>
      </c>
      <c r="AF32" s="23">
        <v>0</v>
      </c>
      <c r="AG32" s="23">
        <v>0</v>
      </c>
      <c r="AH32" s="23">
        <v>0</v>
      </c>
      <c r="AI32" s="23">
        <v>0</v>
      </c>
      <c r="AJ32" s="23">
        <v>0</v>
      </c>
      <c r="AK32" s="23">
        <v>0</v>
      </c>
      <c r="AL32" s="23">
        <v>0</v>
      </c>
      <c r="AM32" s="23">
        <v>0</v>
      </c>
      <c r="AN32" s="23">
        <v>0</v>
      </c>
      <c r="AO32" s="23">
        <v>0</v>
      </c>
      <c r="AP32" s="39">
        <f t="shared" si="6"/>
        <v>0</v>
      </c>
      <c r="AQ32" s="9">
        <v>4</v>
      </c>
      <c r="AR32" s="10" t="s">
        <v>15</v>
      </c>
      <c r="AS32" s="9">
        <v>0</v>
      </c>
      <c r="AT32" s="23">
        <v>0</v>
      </c>
      <c r="AU32" s="23">
        <v>0</v>
      </c>
      <c r="AV32" s="23">
        <v>0</v>
      </c>
      <c r="AW32" s="23">
        <v>35</v>
      </c>
      <c r="AX32" s="23">
        <v>22</v>
      </c>
      <c r="AY32" s="9">
        <v>0</v>
      </c>
      <c r="AZ32" s="27">
        <v>0</v>
      </c>
      <c r="BA32" s="27">
        <v>0</v>
      </c>
      <c r="BB32" s="9">
        <v>0</v>
      </c>
      <c r="BC32" s="11">
        <v>0</v>
      </c>
      <c r="BD32" s="11">
        <v>0</v>
      </c>
      <c r="BE32" s="11">
        <v>5145</v>
      </c>
      <c r="BF32" s="11">
        <v>1543</v>
      </c>
      <c r="BG32" s="23">
        <v>1</v>
      </c>
      <c r="BH32" s="23">
        <v>0</v>
      </c>
      <c r="BI32" s="23">
        <v>0</v>
      </c>
      <c r="BJ32" s="23">
        <v>0</v>
      </c>
      <c r="BK32" s="26">
        <v>0</v>
      </c>
      <c r="BL32" s="32"/>
      <c r="BM32" s="32"/>
      <c r="BN32" s="32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</row>
    <row r="33" spans="1:621" s="31" customFormat="1" ht="30" customHeight="1">
      <c r="A33" s="9">
        <v>5</v>
      </c>
      <c r="B33" s="10" t="s">
        <v>50</v>
      </c>
      <c r="C33" s="9">
        <v>0</v>
      </c>
      <c r="D33" s="23">
        <v>0</v>
      </c>
      <c r="E33" s="23">
        <v>463</v>
      </c>
      <c r="F33" s="23">
        <v>2</v>
      </c>
      <c r="G33" s="23">
        <v>0</v>
      </c>
      <c r="H33" s="23">
        <v>0</v>
      </c>
      <c r="I33" s="23">
        <v>0</v>
      </c>
      <c r="J33" s="23">
        <v>0</v>
      </c>
      <c r="K33" s="23">
        <v>62</v>
      </c>
      <c r="L33" s="23">
        <v>0</v>
      </c>
      <c r="M33" s="23">
        <v>1320</v>
      </c>
      <c r="N33" s="23">
        <v>704</v>
      </c>
      <c r="O33" s="23">
        <v>110</v>
      </c>
      <c r="P33" s="23">
        <v>59</v>
      </c>
      <c r="Q33" s="23">
        <v>20</v>
      </c>
      <c r="R33" s="23">
        <v>22</v>
      </c>
      <c r="S33" s="23">
        <v>238</v>
      </c>
      <c r="T33" s="23">
        <v>311</v>
      </c>
      <c r="U33" s="39">
        <f t="shared" si="5"/>
        <v>3311</v>
      </c>
      <c r="V33" s="9">
        <v>5</v>
      </c>
      <c r="W33" s="10" t="s">
        <v>50</v>
      </c>
      <c r="X33" s="9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3">
        <v>0</v>
      </c>
      <c r="AG33" s="23">
        <v>0</v>
      </c>
      <c r="AH33" s="23">
        <v>0</v>
      </c>
      <c r="AI33" s="23">
        <v>0</v>
      </c>
      <c r="AJ33" s="23">
        <v>0</v>
      </c>
      <c r="AK33" s="23">
        <v>0</v>
      </c>
      <c r="AL33" s="23">
        <v>0</v>
      </c>
      <c r="AM33" s="23">
        <v>0</v>
      </c>
      <c r="AN33" s="23">
        <v>0</v>
      </c>
      <c r="AO33" s="23">
        <v>0</v>
      </c>
      <c r="AP33" s="39">
        <f t="shared" si="6"/>
        <v>0</v>
      </c>
      <c r="AQ33" s="9">
        <v>5</v>
      </c>
      <c r="AR33" s="10" t="s">
        <v>50</v>
      </c>
      <c r="AS33" s="9">
        <v>0</v>
      </c>
      <c r="AT33" s="23">
        <v>0</v>
      </c>
      <c r="AU33" s="23">
        <v>0</v>
      </c>
      <c r="AV33" s="9">
        <v>0</v>
      </c>
      <c r="AW33" s="9">
        <v>127</v>
      </c>
      <c r="AX33" s="23">
        <v>54</v>
      </c>
      <c r="AY33" s="23">
        <v>0</v>
      </c>
      <c r="AZ33" s="23">
        <v>0</v>
      </c>
      <c r="BA33" s="23">
        <v>0</v>
      </c>
      <c r="BB33" s="9">
        <v>0</v>
      </c>
      <c r="BC33" s="11">
        <v>0</v>
      </c>
      <c r="BD33" s="11">
        <v>1</v>
      </c>
      <c r="BE33" s="11">
        <v>4581</v>
      </c>
      <c r="BF33" s="11">
        <v>1403</v>
      </c>
      <c r="BG33" s="23">
        <v>0</v>
      </c>
      <c r="BH33" s="23">
        <v>0</v>
      </c>
      <c r="BI33" s="23">
        <v>0</v>
      </c>
      <c r="BJ33" s="23">
        <v>0</v>
      </c>
      <c r="BK33" s="26">
        <v>0</v>
      </c>
      <c r="BL33" s="32"/>
      <c r="BM33" s="32"/>
      <c r="BN33" s="32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</row>
    <row r="34" spans="1:621" s="31" customFormat="1" ht="30" customHeight="1">
      <c r="A34" s="9">
        <v>6</v>
      </c>
      <c r="B34" s="10" t="s">
        <v>8</v>
      </c>
      <c r="C34" s="9">
        <v>0</v>
      </c>
      <c r="D34" s="23">
        <v>0</v>
      </c>
      <c r="E34" s="23">
        <v>1174</v>
      </c>
      <c r="F34" s="23">
        <v>8</v>
      </c>
      <c r="G34" s="23">
        <v>0</v>
      </c>
      <c r="H34" s="23">
        <v>0</v>
      </c>
      <c r="I34" s="23">
        <v>0</v>
      </c>
      <c r="J34" s="23">
        <v>0</v>
      </c>
      <c r="K34" s="23">
        <v>4</v>
      </c>
      <c r="L34" s="23">
        <v>0</v>
      </c>
      <c r="M34" s="23">
        <v>317</v>
      </c>
      <c r="N34" s="23">
        <v>120</v>
      </c>
      <c r="O34" s="23">
        <v>11</v>
      </c>
      <c r="P34" s="23">
        <v>3</v>
      </c>
      <c r="Q34" s="23">
        <v>2</v>
      </c>
      <c r="R34" s="23">
        <v>8</v>
      </c>
      <c r="S34" s="23">
        <v>59</v>
      </c>
      <c r="T34" s="23">
        <v>107</v>
      </c>
      <c r="U34" s="39">
        <f t="shared" si="5"/>
        <v>1813</v>
      </c>
      <c r="V34" s="9">
        <v>6</v>
      </c>
      <c r="W34" s="10" t="s">
        <v>8</v>
      </c>
      <c r="X34" s="9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0</v>
      </c>
      <c r="AF34" s="23">
        <v>0</v>
      </c>
      <c r="AG34" s="23">
        <v>0</v>
      </c>
      <c r="AH34" s="23">
        <v>0</v>
      </c>
      <c r="AI34" s="23">
        <v>0</v>
      </c>
      <c r="AJ34" s="23">
        <v>0</v>
      </c>
      <c r="AK34" s="23">
        <v>0</v>
      </c>
      <c r="AL34" s="23">
        <v>0</v>
      </c>
      <c r="AM34" s="23">
        <v>0</v>
      </c>
      <c r="AN34" s="23">
        <v>0</v>
      </c>
      <c r="AO34" s="23">
        <v>0</v>
      </c>
      <c r="AP34" s="39">
        <f t="shared" si="6"/>
        <v>0</v>
      </c>
      <c r="AQ34" s="9">
        <v>6</v>
      </c>
      <c r="AR34" s="10" t="s">
        <v>8</v>
      </c>
      <c r="AS34" s="9">
        <v>0</v>
      </c>
      <c r="AT34" s="23">
        <v>0</v>
      </c>
      <c r="AU34" s="23">
        <v>0</v>
      </c>
      <c r="AV34" s="9">
        <v>0</v>
      </c>
      <c r="AW34" s="9">
        <v>14</v>
      </c>
      <c r="AX34" s="23">
        <v>15</v>
      </c>
      <c r="AY34" s="9">
        <v>0</v>
      </c>
      <c r="AZ34" s="23">
        <v>0</v>
      </c>
      <c r="BA34" s="23">
        <v>0</v>
      </c>
      <c r="BB34" s="9">
        <v>0</v>
      </c>
      <c r="BC34" s="11">
        <v>1</v>
      </c>
      <c r="BD34" s="11">
        <v>0</v>
      </c>
      <c r="BE34" s="11">
        <v>1800</v>
      </c>
      <c r="BF34" s="11">
        <v>312</v>
      </c>
      <c r="BG34" s="23">
        <v>0</v>
      </c>
      <c r="BH34" s="23">
        <v>0</v>
      </c>
      <c r="BI34" s="23">
        <v>0</v>
      </c>
      <c r="BJ34" s="23">
        <v>0</v>
      </c>
      <c r="BK34" s="26">
        <v>0</v>
      </c>
      <c r="BL34" s="32"/>
      <c r="BM34" s="32"/>
      <c r="BN34" s="32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</row>
    <row r="35" spans="1:621" s="31" customFormat="1" ht="30" customHeight="1">
      <c r="A35" s="9">
        <v>7</v>
      </c>
      <c r="B35" s="10" t="s">
        <v>9</v>
      </c>
      <c r="C35" s="9">
        <v>2</v>
      </c>
      <c r="D35" s="23">
        <v>0</v>
      </c>
      <c r="E35" s="23">
        <v>22</v>
      </c>
      <c r="F35" s="23">
        <v>1</v>
      </c>
      <c r="G35" s="23">
        <v>0</v>
      </c>
      <c r="H35" s="23">
        <v>0</v>
      </c>
      <c r="I35" s="23">
        <v>1</v>
      </c>
      <c r="J35" s="23">
        <v>0</v>
      </c>
      <c r="K35" s="23">
        <v>6</v>
      </c>
      <c r="L35" s="23">
        <v>0</v>
      </c>
      <c r="M35" s="23">
        <v>1127</v>
      </c>
      <c r="N35" s="23">
        <v>619</v>
      </c>
      <c r="O35" s="23">
        <v>168</v>
      </c>
      <c r="P35" s="23">
        <v>63</v>
      </c>
      <c r="Q35" s="23">
        <v>37</v>
      </c>
      <c r="R35" s="23">
        <v>26</v>
      </c>
      <c r="S35" s="23">
        <v>195</v>
      </c>
      <c r="T35" s="23">
        <v>317</v>
      </c>
      <c r="U35" s="39">
        <f t="shared" si="5"/>
        <v>2584</v>
      </c>
      <c r="V35" s="9">
        <v>7</v>
      </c>
      <c r="W35" s="10" t="s">
        <v>9</v>
      </c>
      <c r="X35" s="9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23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0</v>
      </c>
      <c r="AP35" s="39">
        <f t="shared" si="6"/>
        <v>0</v>
      </c>
      <c r="AQ35" s="9">
        <v>7</v>
      </c>
      <c r="AR35" s="10" t="s">
        <v>9</v>
      </c>
      <c r="AS35" s="9">
        <v>0</v>
      </c>
      <c r="AT35" s="23">
        <v>0</v>
      </c>
      <c r="AU35" s="23">
        <v>0</v>
      </c>
      <c r="AV35" s="9">
        <v>0</v>
      </c>
      <c r="AW35" s="9">
        <v>24</v>
      </c>
      <c r="AX35" s="23">
        <v>10</v>
      </c>
      <c r="AY35" s="9">
        <v>0</v>
      </c>
      <c r="AZ35" s="23">
        <v>0</v>
      </c>
      <c r="BA35" s="23">
        <v>1</v>
      </c>
      <c r="BB35" s="9">
        <v>0</v>
      </c>
      <c r="BC35" s="11">
        <v>0</v>
      </c>
      <c r="BD35" s="11">
        <v>4</v>
      </c>
      <c r="BE35" s="11">
        <v>4218</v>
      </c>
      <c r="BF35" s="11">
        <v>1395</v>
      </c>
      <c r="BG35" s="23">
        <v>1</v>
      </c>
      <c r="BH35" s="23">
        <v>0</v>
      </c>
      <c r="BI35" s="23">
        <v>0</v>
      </c>
      <c r="BJ35" s="23">
        <v>0</v>
      </c>
      <c r="BK35" s="26">
        <v>0</v>
      </c>
      <c r="BL35" s="32"/>
      <c r="BM35" s="32"/>
      <c r="BN35" s="32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</row>
    <row r="36" spans="1:621" s="31" customFormat="1" ht="30" customHeight="1">
      <c r="A36" s="9">
        <v>8</v>
      </c>
      <c r="B36" s="10" t="s">
        <v>10</v>
      </c>
      <c r="C36" s="9">
        <v>0</v>
      </c>
      <c r="D36" s="23">
        <v>0</v>
      </c>
      <c r="E36" s="23">
        <v>34</v>
      </c>
      <c r="F36" s="23">
        <v>1</v>
      </c>
      <c r="G36" s="23">
        <v>0</v>
      </c>
      <c r="H36" s="23">
        <v>0</v>
      </c>
      <c r="I36" s="23">
        <v>3</v>
      </c>
      <c r="J36" s="23">
        <v>0</v>
      </c>
      <c r="K36" s="23">
        <v>5</v>
      </c>
      <c r="L36" s="23">
        <v>0</v>
      </c>
      <c r="M36" s="23">
        <v>1286</v>
      </c>
      <c r="N36" s="23">
        <v>737</v>
      </c>
      <c r="O36" s="23">
        <v>142</v>
      </c>
      <c r="P36" s="23">
        <v>77</v>
      </c>
      <c r="Q36" s="23">
        <v>48</v>
      </c>
      <c r="R36" s="23">
        <v>16</v>
      </c>
      <c r="S36" s="23">
        <v>262</v>
      </c>
      <c r="T36" s="23">
        <v>357</v>
      </c>
      <c r="U36" s="39">
        <f t="shared" si="5"/>
        <v>2968</v>
      </c>
      <c r="V36" s="9">
        <v>8</v>
      </c>
      <c r="W36" s="10" t="s">
        <v>10</v>
      </c>
      <c r="X36" s="9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1</v>
      </c>
      <c r="AD36" s="23">
        <v>0</v>
      </c>
      <c r="AE36" s="9">
        <v>0</v>
      </c>
      <c r="AF36" s="9">
        <v>0</v>
      </c>
      <c r="AG36" s="23">
        <v>0</v>
      </c>
      <c r="AH36" s="23">
        <v>0</v>
      </c>
      <c r="AI36" s="9">
        <v>0</v>
      </c>
      <c r="AJ36" s="9">
        <v>0</v>
      </c>
      <c r="AK36" s="9">
        <v>0</v>
      </c>
      <c r="AL36" s="9">
        <v>0</v>
      </c>
      <c r="AM36" s="23">
        <v>0</v>
      </c>
      <c r="AN36" s="23">
        <v>0</v>
      </c>
      <c r="AO36" s="23">
        <v>0</v>
      </c>
      <c r="AP36" s="39">
        <f t="shared" si="6"/>
        <v>1</v>
      </c>
      <c r="AQ36" s="9">
        <v>8</v>
      </c>
      <c r="AR36" s="10" t="s">
        <v>10</v>
      </c>
      <c r="AS36" s="9">
        <v>0</v>
      </c>
      <c r="AT36" s="23">
        <v>0</v>
      </c>
      <c r="AU36" s="23">
        <v>0</v>
      </c>
      <c r="AV36" s="9">
        <v>0</v>
      </c>
      <c r="AW36" s="9">
        <v>34</v>
      </c>
      <c r="AX36" s="23">
        <v>10</v>
      </c>
      <c r="AY36" s="9">
        <v>0</v>
      </c>
      <c r="AZ36" s="23">
        <v>0</v>
      </c>
      <c r="BA36" s="23">
        <v>0</v>
      </c>
      <c r="BB36" s="9">
        <v>0</v>
      </c>
      <c r="BC36" s="11">
        <v>0</v>
      </c>
      <c r="BD36" s="11">
        <v>0</v>
      </c>
      <c r="BE36" s="11">
        <v>4117</v>
      </c>
      <c r="BF36" s="11">
        <v>1667</v>
      </c>
      <c r="BG36" s="23">
        <v>0</v>
      </c>
      <c r="BH36" s="23">
        <v>0</v>
      </c>
      <c r="BI36" s="23">
        <v>0</v>
      </c>
      <c r="BJ36" s="23">
        <v>0</v>
      </c>
      <c r="BK36" s="26">
        <v>0</v>
      </c>
      <c r="BL36" s="32"/>
      <c r="BM36" s="32"/>
      <c r="BN36" s="32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</row>
    <row r="37" spans="1:621" s="31" customFormat="1" ht="30" customHeight="1">
      <c r="A37" s="9">
        <v>9</v>
      </c>
      <c r="B37" s="10" t="s">
        <v>11</v>
      </c>
      <c r="C37" s="9">
        <v>0</v>
      </c>
      <c r="D37" s="23">
        <v>0</v>
      </c>
      <c r="E37" s="23">
        <v>30</v>
      </c>
      <c r="F37" s="23">
        <v>1</v>
      </c>
      <c r="G37" s="23">
        <v>0</v>
      </c>
      <c r="H37" s="23">
        <v>0</v>
      </c>
      <c r="I37" s="23">
        <v>0</v>
      </c>
      <c r="J37" s="23">
        <v>0</v>
      </c>
      <c r="K37" s="23">
        <v>3</v>
      </c>
      <c r="L37" s="23">
        <v>0</v>
      </c>
      <c r="M37" s="23">
        <v>1324</v>
      </c>
      <c r="N37" s="23">
        <v>656</v>
      </c>
      <c r="O37" s="23">
        <v>111</v>
      </c>
      <c r="P37" s="23">
        <v>50</v>
      </c>
      <c r="Q37" s="23">
        <v>39</v>
      </c>
      <c r="R37" s="23">
        <v>21</v>
      </c>
      <c r="S37" s="23">
        <v>272</v>
      </c>
      <c r="T37" s="23">
        <v>348</v>
      </c>
      <c r="U37" s="39">
        <f t="shared" si="5"/>
        <v>2855</v>
      </c>
      <c r="V37" s="9">
        <v>9</v>
      </c>
      <c r="W37" s="10" t="s">
        <v>11</v>
      </c>
      <c r="X37" s="9">
        <v>1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3">
        <v>0</v>
      </c>
      <c r="AF37" s="23">
        <v>0</v>
      </c>
      <c r="AG37" s="23">
        <v>0</v>
      </c>
      <c r="AH37" s="23">
        <v>0</v>
      </c>
      <c r="AI37" s="23">
        <v>0</v>
      </c>
      <c r="AJ37" s="23">
        <v>0</v>
      </c>
      <c r="AK37" s="23">
        <v>0</v>
      </c>
      <c r="AL37" s="23">
        <v>0</v>
      </c>
      <c r="AM37" s="23">
        <v>0</v>
      </c>
      <c r="AN37" s="23">
        <v>0</v>
      </c>
      <c r="AO37" s="23">
        <v>0</v>
      </c>
      <c r="AP37" s="39">
        <f t="shared" si="6"/>
        <v>1</v>
      </c>
      <c r="AQ37" s="9">
        <v>9</v>
      </c>
      <c r="AR37" s="10" t="s">
        <v>11</v>
      </c>
      <c r="AS37" s="9">
        <v>0</v>
      </c>
      <c r="AT37" s="23">
        <v>0</v>
      </c>
      <c r="AU37" s="23">
        <v>0</v>
      </c>
      <c r="AV37" s="9">
        <v>0</v>
      </c>
      <c r="AW37" s="9">
        <v>54</v>
      </c>
      <c r="AX37" s="23">
        <v>24</v>
      </c>
      <c r="AY37" s="9">
        <v>0</v>
      </c>
      <c r="AZ37" s="23">
        <v>0</v>
      </c>
      <c r="BA37" s="23">
        <v>0</v>
      </c>
      <c r="BB37" s="9">
        <v>0</v>
      </c>
      <c r="BC37" s="11">
        <v>0</v>
      </c>
      <c r="BD37" s="11">
        <v>0</v>
      </c>
      <c r="BE37" s="11">
        <v>5864</v>
      </c>
      <c r="BF37" s="11">
        <v>1542</v>
      </c>
      <c r="BG37" s="23">
        <v>0</v>
      </c>
      <c r="BH37" s="23">
        <v>0</v>
      </c>
      <c r="BI37" s="23">
        <v>0</v>
      </c>
      <c r="BJ37" s="23">
        <v>0</v>
      </c>
      <c r="BK37" s="26">
        <v>0</v>
      </c>
      <c r="BL37" s="32"/>
      <c r="BM37" s="32"/>
      <c r="BN37" s="32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</row>
    <row r="38" spans="1:621" s="31" customFormat="1" ht="30" customHeight="1">
      <c r="A38" s="9">
        <v>10</v>
      </c>
      <c r="B38" s="10" t="s">
        <v>12</v>
      </c>
      <c r="C38" s="9">
        <v>0</v>
      </c>
      <c r="D38" s="23">
        <v>0</v>
      </c>
      <c r="E38" s="23">
        <v>27</v>
      </c>
      <c r="F38" s="23">
        <v>2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706</v>
      </c>
      <c r="N38" s="23">
        <v>389</v>
      </c>
      <c r="O38" s="23">
        <v>88</v>
      </c>
      <c r="P38" s="23">
        <v>42</v>
      </c>
      <c r="Q38" s="23">
        <v>22</v>
      </c>
      <c r="R38" s="23">
        <v>17</v>
      </c>
      <c r="S38" s="23">
        <v>165</v>
      </c>
      <c r="T38" s="23">
        <v>263</v>
      </c>
      <c r="U38" s="39">
        <f t="shared" si="5"/>
        <v>1721</v>
      </c>
      <c r="V38" s="9">
        <v>10</v>
      </c>
      <c r="W38" s="10" t="s">
        <v>12</v>
      </c>
      <c r="X38" s="9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23">
        <v>0</v>
      </c>
      <c r="AG38" s="23">
        <v>0</v>
      </c>
      <c r="AH38" s="23">
        <v>0</v>
      </c>
      <c r="AI38" s="23">
        <v>0</v>
      </c>
      <c r="AJ38" s="23">
        <v>0</v>
      </c>
      <c r="AK38" s="23">
        <v>0</v>
      </c>
      <c r="AL38" s="23">
        <v>0</v>
      </c>
      <c r="AM38" s="23">
        <v>0</v>
      </c>
      <c r="AN38" s="23">
        <v>0</v>
      </c>
      <c r="AO38" s="9">
        <v>0</v>
      </c>
      <c r="AP38" s="39">
        <f t="shared" si="6"/>
        <v>0</v>
      </c>
      <c r="AQ38" s="9">
        <v>10</v>
      </c>
      <c r="AR38" s="10" t="s">
        <v>12</v>
      </c>
      <c r="AS38" s="9">
        <v>0</v>
      </c>
      <c r="AT38" s="23">
        <v>0</v>
      </c>
      <c r="AU38" s="23">
        <v>0</v>
      </c>
      <c r="AV38" s="9">
        <v>0</v>
      </c>
      <c r="AW38" s="9">
        <v>24</v>
      </c>
      <c r="AX38" s="23">
        <v>24</v>
      </c>
      <c r="AY38" s="9">
        <v>0</v>
      </c>
      <c r="AZ38" s="23">
        <v>0</v>
      </c>
      <c r="BA38" s="23">
        <v>0</v>
      </c>
      <c r="BB38" s="9">
        <v>0</v>
      </c>
      <c r="BC38" s="11">
        <v>0</v>
      </c>
      <c r="BD38" s="11">
        <v>0</v>
      </c>
      <c r="BE38" s="11">
        <v>2819</v>
      </c>
      <c r="BF38" s="11">
        <v>1034</v>
      </c>
      <c r="BG38" s="23">
        <v>1</v>
      </c>
      <c r="BH38" s="23">
        <v>0</v>
      </c>
      <c r="BI38" s="23">
        <v>0</v>
      </c>
      <c r="BJ38" s="23">
        <v>0</v>
      </c>
      <c r="BK38" s="26">
        <v>0</v>
      </c>
      <c r="BL38" s="32"/>
      <c r="BM38" s="32"/>
      <c r="BN38" s="32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</row>
    <row r="39" spans="1:621" s="31" customFormat="1" ht="30" customHeight="1">
      <c r="A39" s="9">
        <v>11</v>
      </c>
      <c r="B39" s="10" t="s">
        <v>13</v>
      </c>
      <c r="C39" s="9">
        <v>2</v>
      </c>
      <c r="D39" s="23">
        <v>1</v>
      </c>
      <c r="E39" s="23">
        <v>1110</v>
      </c>
      <c r="F39" s="23">
        <v>24</v>
      </c>
      <c r="G39" s="23">
        <v>0</v>
      </c>
      <c r="H39" s="23">
        <v>0</v>
      </c>
      <c r="I39" s="23">
        <v>1</v>
      </c>
      <c r="J39" s="23">
        <v>0</v>
      </c>
      <c r="K39" s="23">
        <v>0</v>
      </c>
      <c r="L39" s="23">
        <v>0</v>
      </c>
      <c r="M39" s="23">
        <v>216</v>
      </c>
      <c r="N39" s="23">
        <v>47</v>
      </c>
      <c r="O39" s="23">
        <v>1</v>
      </c>
      <c r="P39" s="23">
        <v>0</v>
      </c>
      <c r="Q39" s="23">
        <v>2</v>
      </c>
      <c r="R39" s="23">
        <v>0</v>
      </c>
      <c r="S39" s="23">
        <v>43</v>
      </c>
      <c r="T39" s="23">
        <v>73</v>
      </c>
      <c r="U39" s="39">
        <f t="shared" si="5"/>
        <v>1520</v>
      </c>
      <c r="V39" s="9">
        <v>11</v>
      </c>
      <c r="W39" s="10" t="s">
        <v>13</v>
      </c>
      <c r="X39" s="9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3">
        <v>0</v>
      </c>
      <c r="AF39" s="23">
        <v>0</v>
      </c>
      <c r="AG39" s="23">
        <v>0</v>
      </c>
      <c r="AH39" s="23">
        <v>0</v>
      </c>
      <c r="AI39" s="23">
        <v>0</v>
      </c>
      <c r="AJ39" s="23">
        <v>0</v>
      </c>
      <c r="AK39" s="23">
        <v>0</v>
      </c>
      <c r="AL39" s="23">
        <v>0</v>
      </c>
      <c r="AM39" s="23">
        <v>0</v>
      </c>
      <c r="AN39" s="23">
        <v>0</v>
      </c>
      <c r="AO39" s="9">
        <v>0</v>
      </c>
      <c r="AP39" s="39">
        <f t="shared" si="6"/>
        <v>0</v>
      </c>
      <c r="AQ39" s="9">
        <v>11</v>
      </c>
      <c r="AR39" s="10" t="s">
        <v>13</v>
      </c>
      <c r="AS39" s="9">
        <v>0</v>
      </c>
      <c r="AT39" s="23">
        <v>0</v>
      </c>
      <c r="AU39" s="23">
        <v>0</v>
      </c>
      <c r="AV39" s="9">
        <v>0</v>
      </c>
      <c r="AW39" s="9">
        <v>3</v>
      </c>
      <c r="AX39" s="23">
        <v>4</v>
      </c>
      <c r="AY39" s="9">
        <v>0</v>
      </c>
      <c r="AZ39" s="23">
        <v>0</v>
      </c>
      <c r="BA39" s="23">
        <v>0</v>
      </c>
      <c r="BB39" s="9">
        <v>0</v>
      </c>
      <c r="BC39" s="11">
        <v>0</v>
      </c>
      <c r="BD39" s="11">
        <v>0</v>
      </c>
      <c r="BE39" s="11">
        <v>927</v>
      </c>
      <c r="BF39" s="11">
        <v>120</v>
      </c>
      <c r="BG39" s="23">
        <v>0</v>
      </c>
      <c r="BH39" s="23">
        <v>0</v>
      </c>
      <c r="BI39" s="23">
        <v>0</v>
      </c>
      <c r="BJ39" s="23">
        <v>0</v>
      </c>
      <c r="BK39" s="26">
        <v>0</v>
      </c>
      <c r="BL39" s="32"/>
      <c r="BM39" s="32"/>
      <c r="BN39" s="32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</row>
    <row r="40" spans="1:621" s="29" customFormat="1" ht="30" customHeight="1">
      <c r="A40" s="75" t="s">
        <v>2</v>
      </c>
      <c r="B40" s="75"/>
      <c r="C40" s="24">
        <f t="shared" ref="C40:T40" si="7">SUM(C29:C39)</f>
        <v>6</v>
      </c>
      <c r="D40" s="24">
        <f t="shared" si="7"/>
        <v>1</v>
      </c>
      <c r="E40" s="24">
        <f t="shared" si="7"/>
        <v>3818</v>
      </c>
      <c r="F40" s="24">
        <f t="shared" si="7"/>
        <v>46</v>
      </c>
      <c r="G40" s="24">
        <f t="shared" si="7"/>
        <v>1</v>
      </c>
      <c r="H40" s="24">
        <f t="shared" si="7"/>
        <v>0</v>
      </c>
      <c r="I40" s="24">
        <f t="shared" si="7"/>
        <v>7</v>
      </c>
      <c r="J40" s="24">
        <f t="shared" si="7"/>
        <v>0</v>
      </c>
      <c r="K40" s="24">
        <f t="shared" si="7"/>
        <v>193</v>
      </c>
      <c r="L40" s="24">
        <f t="shared" si="7"/>
        <v>0</v>
      </c>
      <c r="M40" s="24">
        <f t="shared" si="7"/>
        <v>10795</v>
      </c>
      <c r="N40" s="24">
        <f t="shared" si="7"/>
        <v>5339</v>
      </c>
      <c r="O40" s="24">
        <f t="shared" si="7"/>
        <v>998</v>
      </c>
      <c r="P40" s="24">
        <f t="shared" si="7"/>
        <v>487</v>
      </c>
      <c r="Q40" s="24">
        <f t="shared" si="7"/>
        <v>299</v>
      </c>
      <c r="R40" s="24">
        <f t="shared" si="7"/>
        <v>173</v>
      </c>
      <c r="S40" s="24">
        <f t="shared" si="7"/>
        <v>1971</v>
      </c>
      <c r="T40" s="24">
        <f t="shared" si="7"/>
        <v>2931</v>
      </c>
      <c r="U40" s="39"/>
      <c r="V40" s="75" t="s">
        <v>2</v>
      </c>
      <c r="W40" s="75"/>
      <c r="X40" s="12">
        <f t="shared" ref="X40:AO40" si="8">SUM(X29:X39)</f>
        <v>2</v>
      </c>
      <c r="Y40" s="13">
        <f t="shared" si="8"/>
        <v>0</v>
      </c>
      <c r="Z40" s="13">
        <f t="shared" si="8"/>
        <v>0</v>
      </c>
      <c r="AA40" s="13">
        <f t="shared" si="8"/>
        <v>0</v>
      </c>
      <c r="AB40" s="13">
        <f t="shared" si="8"/>
        <v>0</v>
      </c>
      <c r="AC40" s="13">
        <f t="shared" si="8"/>
        <v>1</v>
      </c>
      <c r="AD40" s="13">
        <f t="shared" si="8"/>
        <v>0</v>
      </c>
      <c r="AE40" s="13">
        <f t="shared" si="8"/>
        <v>0</v>
      </c>
      <c r="AF40" s="13">
        <f t="shared" si="8"/>
        <v>0</v>
      </c>
      <c r="AG40" s="12">
        <f t="shared" si="8"/>
        <v>0</v>
      </c>
      <c r="AH40" s="12">
        <f t="shared" si="8"/>
        <v>0</v>
      </c>
      <c r="AI40" s="13">
        <f t="shared" si="8"/>
        <v>0</v>
      </c>
      <c r="AJ40" s="13">
        <f t="shared" si="8"/>
        <v>0</v>
      </c>
      <c r="AK40" s="13">
        <f t="shared" si="8"/>
        <v>0</v>
      </c>
      <c r="AL40" s="13">
        <f t="shared" si="8"/>
        <v>0</v>
      </c>
      <c r="AM40" s="13">
        <f t="shared" si="8"/>
        <v>0</v>
      </c>
      <c r="AN40" s="13">
        <f t="shared" si="8"/>
        <v>0</v>
      </c>
      <c r="AO40" s="13">
        <f t="shared" si="8"/>
        <v>0</v>
      </c>
      <c r="AP40" s="44"/>
      <c r="AQ40" s="75" t="s">
        <v>2</v>
      </c>
      <c r="AR40" s="75"/>
      <c r="AS40" s="12">
        <f t="shared" ref="AS40:BJ40" si="9">SUM(AS29:AS39)</f>
        <v>0</v>
      </c>
      <c r="AT40" s="13">
        <f t="shared" si="9"/>
        <v>0</v>
      </c>
      <c r="AU40" s="13">
        <f t="shared" si="9"/>
        <v>0</v>
      </c>
      <c r="AV40" s="13">
        <f t="shared" si="9"/>
        <v>0</v>
      </c>
      <c r="AW40" s="13">
        <f>SUM(AW29:AW39)</f>
        <v>497</v>
      </c>
      <c r="AX40" s="13">
        <f>SUM(AX29:AX39)</f>
        <v>307</v>
      </c>
      <c r="AY40" s="12">
        <f t="shared" si="9"/>
        <v>0</v>
      </c>
      <c r="AZ40" s="13">
        <f t="shared" ref="AZ40:BH40" si="10">SUM(AZ29:AZ39)</f>
        <v>1</v>
      </c>
      <c r="BA40" s="13">
        <f t="shared" si="10"/>
        <v>1</v>
      </c>
      <c r="BB40" s="12">
        <f t="shared" si="10"/>
        <v>0</v>
      </c>
      <c r="BC40" s="24">
        <f t="shared" si="10"/>
        <v>1</v>
      </c>
      <c r="BD40" s="24">
        <f t="shared" si="10"/>
        <v>5</v>
      </c>
      <c r="BE40" s="24">
        <f t="shared" si="10"/>
        <v>42025</v>
      </c>
      <c r="BF40" s="24">
        <f t="shared" si="10"/>
        <v>12585</v>
      </c>
      <c r="BG40" s="13">
        <f t="shared" si="10"/>
        <v>8</v>
      </c>
      <c r="BH40" s="13">
        <f t="shared" si="10"/>
        <v>1</v>
      </c>
      <c r="BI40" s="13">
        <f t="shared" si="9"/>
        <v>0</v>
      </c>
      <c r="BJ40" s="13">
        <f t="shared" si="9"/>
        <v>0</v>
      </c>
      <c r="BK40" s="26"/>
      <c r="BL40" s="32"/>
      <c r="BM40" s="32"/>
      <c r="BN40" s="32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</row>
    <row r="41" spans="1:621" ht="18" customHeight="1">
      <c r="A41" s="16"/>
      <c r="B41" s="16"/>
      <c r="C41" s="16"/>
      <c r="D41" s="16"/>
      <c r="E41" s="16"/>
      <c r="F41" s="16"/>
      <c r="G41" s="16"/>
      <c r="H41" s="16"/>
      <c r="I41" s="16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26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26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6"/>
    </row>
    <row r="42" spans="1:621" s="28" customFormat="1" ht="16.5" customHeight="1">
      <c r="A42" s="65" t="s">
        <v>18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33"/>
      <c r="V42" s="65" t="s">
        <v>18</v>
      </c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33"/>
      <c r="AQ42" s="66" t="s">
        <v>18</v>
      </c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26"/>
      <c r="BL42" s="32"/>
      <c r="BM42" s="32"/>
      <c r="BN42" s="32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/>
      <c r="IJ42" s="19"/>
      <c r="IK42" s="19"/>
      <c r="IL42" s="19"/>
      <c r="IM42" s="19"/>
      <c r="IN42" s="19"/>
      <c r="IO42" s="19"/>
      <c r="IP42" s="19"/>
      <c r="IQ42" s="19"/>
      <c r="IR42" s="19"/>
      <c r="IS42" s="19"/>
      <c r="IT42" s="19"/>
      <c r="IU42" s="19"/>
      <c r="IV42" s="19"/>
      <c r="IW42" s="19"/>
      <c r="IX42" s="19"/>
      <c r="IY42" s="19"/>
      <c r="IZ42" s="19"/>
      <c r="JA42" s="19"/>
      <c r="JB42" s="19"/>
      <c r="JC42" s="19"/>
      <c r="JD42" s="19"/>
      <c r="JE42" s="19"/>
      <c r="JF42" s="19"/>
      <c r="JG42" s="19"/>
      <c r="JH42" s="19"/>
      <c r="JI42" s="19"/>
      <c r="JJ42" s="19"/>
      <c r="JK42" s="19"/>
      <c r="JL42" s="19"/>
      <c r="JM42" s="19"/>
      <c r="JN42" s="19"/>
      <c r="JO42" s="19"/>
      <c r="JP42" s="19"/>
      <c r="JQ42" s="19"/>
      <c r="JR42" s="19"/>
      <c r="JS42" s="19"/>
      <c r="JT42" s="19"/>
      <c r="JU42" s="19"/>
      <c r="JV42" s="19"/>
      <c r="JW42" s="19"/>
      <c r="JX42" s="19"/>
      <c r="JY42" s="19"/>
      <c r="JZ42" s="19"/>
      <c r="KA42" s="19"/>
      <c r="KB42" s="19"/>
      <c r="KC42" s="19"/>
      <c r="KD42" s="19"/>
      <c r="KE42" s="19"/>
      <c r="KF42" s="19"/>
      <c r="KG42" s="19"/>
      <c r="KH42" s="19"/>
      <c r="KI42" s="19"/>
      <c r="KJ42" s="19"/>
      <c r="KK42" s="19"/>
      <c r="KL42" s="19"/>
      <c r="KM42" s="19"/>
      <c r="KN42" s="19"/>
      <c r="KO42" s="19"/>
      <c r="KP42" s="19"/>
      <c r="KQ42" s="19"/>
      <c r="KR42" s="19"/>
      <c r="KS42" s="19"/>
      <c r="KT42" s="19"/>
      <c r="KU42" s="19"/>
      <c r="KV42" s="19"/>
      <c r="KW42" s="19"/>
      <c r="KX42" s="19"/>
      <c r="KY42" s="19"/>
      <c r="KZ42" s="19"/>
      <c r="LA42" s="19"/>
      <c r="LB42" s="19"/>
      <c r="LC42" s="19"/>
      <c r="LD42" s="19"/>
      <c r="LE42" s="19"/>
      <c r="LF42" s="19"/>
      <c r="LG42" s="19"/>
      <c r="LH42" s="19"/>
      <c r="LI42" s="19"/>
      <c r="LJ42" s="19"/>
      <c r="LK42" s="19"/>
      <c r="LL42" s="19"/>
      <c r="LM42" s="19"/>
      <c r="LN42" s="19"/>
      <c r="LO42" s="19"/>
      <c r="LP42" s="19"/>
      <c r="LQ42" s="19"/>
      <c r="LR42" s="19"/>
      <c r="LS42" s="19"/>
      <c r="LT42" s="19"/>
      <c r="LU42" s="19"/>
      <c r="LV42" s="19"/>
      <c r="LW42" s="19"/>
      <c r="LX42" s="19"/>
      <c r="LY42" s="19"/>
      <c r="LZ42" s="19"/>
      <c r="MA42" s="19"/>
      <c r="MB42" s="19"/>
      <c r="MC42" s="19"/>
      <c r="MD42" s="19"/>
      <c r="ME42" s="19"/>
      <c r="MF42" s="19"/>
      <c r="MG42" s="19"/>
      <c r="MH42" s="19"/>
      <c r="MI42" s="19"/>
      <c r="MJ42" s="19"/>
      <c r="MK42" s="19"/>
      <c r="ML42" s="19"/>
      <c r="MM42" s="19"/>
      <c r="MN42" s="19"/>
      <c r="MO42" s="19"/>
      <c r="MP42" s="19"/>
      <c r="MQ42" s="19"/>
      <c r="MR42" s="19"/>
      <c r="MS42" s="19"/>
      <c r="MT42" s="19"/>
      <c r="MU42" s="19"/>
      <c r="MV42" s="19"/>
      <c r="MW42" s="19"/>
      <c r="MX42" s="19"/>
      <c r="MY42" s="19"/>
      <c r="MZ42" s="19"/>
      <c r="NA42" s="19"/>
      <c r="NB42" s="19"/>
      <c r="NC42" s="19"/>
      <c r="ND42" s="19"/>
      <c r="NE42" s="19"/>
      <c r="NF42" s="19"/>
      <c r="NG42" s="19"/>
      <c r="NH42" s="19"/>
      <c r="NI42" s="19"/>
      <c r="NJ42" s="19"/>
      <c r="NK42" s="19"/>
      <c r="NL42" s="19"/>
      <c r="NM42" s="19"/>
      <c r="NN42" s="19"/>
      <c r="NO42" s="19"/>
      <c r="NP42" s="19"/>
      <c r="NQ42" s="19"/>
      <c r="NR42" s="19"/>
      <c r="NS42" s="19"/>
      <c r="NT42" s="19"/>
      <c r="NU42" s="19"/>
      <c r="NV42" s="19"/>
      <c r="NW42" s="19"/>
      <c r="NX42" s="19"/>
      <c r="NY42" s="19"/>
      <c r="NZ42" s="19"/>
      <c r="OA42" s="19"/>
      <c r="OB42" s="19"/>
      <c r="OC42" s="19"/>
      <c r="OD42" s="19"/>
      <c r="OE42" s="19"/>
      <c r="OF42" s="19"/>
      <c r="OG42" s="19"/>
      <c r="OH42" s="19"/>
      <c r="OI42" s="19"/>
      <c r="OJ42" s="19"/>
      <c r="OK42" s="19"/>
      <c r="OL42" s="19"/>
      <c r="OM42" s="19"/>
      <c r="ON42" s="19"/>
      <c r="OO42" s="19"/>
      <c r="OP42" s="19"/>
      <c r="OQ42" s="19"/>
      <c r="OR42" s="19"/>
      <c r="OS42" s="19"/>
      <c r="OT42" s="19"/>
      <c r="OU42" s="19"/>
      <c r="OV42" s="19"/>
      <c r="OW42" s="19"/>
      <c r="OX42" s="19"/>
      <c r="OY42" s="19"/>
      <c r="OZ42" s="19"/>
      <c r="PA42" s="19"/>
      <c r="PB42" s="19"/>
      <c r="PC42" s="19"/>
      <c r="PD42" s="19"/>
      <c r="PE42" s="19"/>
      <c r="PF42" s="19"/>
      <c r="PG42" s="19"/>
      <c r="PH42" s="19"/>
      <c r="PI42" s="19"/>
      <c r="PJ42" s="19"/>
      <c r="PK42" s="19"/>
      <c r="PL42" s="19"/>
      <c r="PM42" s="19"/>
      <c r="PN42" s="19"/>
      <c r="PO42" s="19"/>
      <c r="PP42" s="19"/>
      <c r="PQ42" s="19"/>
      <c r="PR42" s="19"/>
      <c r="PS42" s="19"/>
      <c r="PT42" s="19"/>
      <c r="PU42" s="19"/>
      <c r="PV42" s="19"/>
      <c r="PW42" s="19"/>
      <c r="PX42" s="19"/>
      <c r="PY42" s="19"/>
      <c r="PZ42" s="19"/>
      <c r="QA42" s="19"/>
      <c r="QB42" s="19"/>
      <c r="QC42" s="19"/>
      <c r="QD42" s="19"/>
      <c r="QE42" s="19"/>
      <c r="QF42" s="19"/>
      <c r="QG42" s="19"/>
      <c r="QH42" s="19"/>
      <c r="QI42" s="19"/>
      <c r="QJ42" s="19"/>
      <c r="QK42" s="19"/>
      <c r="QL42" s="19"/>
      <c r="QM42" s="19"/>
      <c r="QN42" s="19"/>
      <c r="QO42" s="19"/>
      <c r="QP42" s="19"/>
      <c r="QQ42" s="19"/>
      <c r="QR42" s="19"/>
      <c r="QS42" s="19"/>
      <c r="QT42" s="19"/>
      <c r="QU42" s="19"/>
      <c r="QV42" s="19"/>
      <c r="QW42" s="19"/>
      <c r="QX42" s="19"/>
      <c r="QY42" s="19"/>
      <c r="QZ42" s="19"/>
      <c r="RA42" s="19"/>
      <c r="RB42" s="19"/>
      <c r="RC42" s="19"/>
      <c r="RD42" s="19"/>
      <c r="RE42" s="19"/>
      <c r="RF42" s="19"/>
      <c r="RG42" s="19"/>
      <c r="RH42" s="19"/>
      <c r="RI42" s="19"/>
      <c r="RJ42" s="19"/>
      <c r="RK42" s="19"/>
      <c r="RL42" s="19"/>
      <c r="RM42" s="19"/>
      <c r="RN42" s="19"/>
      <c r="RO42" s="19"/>
      <c r="RP42" s="19"/>
      <c r="RQ42" s="19"/>
      <c r="RR42" s="19"/>
      <c r="RS42" s="19"/>
      <c r="RT42" s="19"/>
      <c r="RU42" s="19"/>
      <c r="RV42" s="19"/>
      <c r="RW42" s="19"/>
      <c r="RX42" s="19"/>
      <c r="RY42" s="19"/>
      <c r="RZ42" s="19"/>
      <c r="SA42" s="19"/>
      <c r="SB42" s="19"/>
      <c r="SC42" s="19"/>
      <c r="SD42" s="19"/>
      <c r="SE42" s="19"/>
      <c r="SF42" s="19"/>
      <c r="SG42" s="19"/>
      <c r="SH42" s="19"/>
      <c r="SI42" s="19"/>
      <c r="SJ42" s="19"/>
      <c r="SK42" s="19"/>
      <c r="SL42" s="19"/>
      <c r="SM42" s="19"/>
      <c r="SN42" s="19"/>
      <c r="SO42" s="19"/>
      <c r="SP42" s="19"/>
      <c r="SQ42" s="19"/>
      <c r="SR42" s="19"/>
      <c r="SS42" s="19"/>
      <c r="ST42" s="19"/>
      <c r="SU42" s="19"/>
      <c r="SV42" s="19"/>
      <c r="SW42" s="19"/>
      <c r="SX42" s="19"/>
      <c r="SY42" s="19"/>
      <c r="SZ42" s="19"/>
      <c r="TA42" s="19"/>
      <c r="TB42" s="19"/>
      <c r="TC42" s="19"/>
      <c r="TD42" s="19"/>
      <c r="TE42" s="19"/>
      <c r="TF42" s="19"/>
      <c r="TG42" s="19"/>
      <c r="TH42" s="19"/>
      <c r="TI42" s="19"/>
      <c r="TJ42" s="19"/>
      <c r="TK42" s="19"/>
      <c r="TL42" s="19"/>
      <c r="TM42" s="19"/>
      <c r="TN42" s="19"/>
      <c r="TO42" s="19"/>
      <c r="TP42" s="19"/>
      <c r="TQ42" s="19"/>
      <c r="TR42" s="19"/>
      <c r="TS42" s="19"/>
      <c r="TT42" s="19"/>
      <c r="TU42" s="19"/>
      <c r="TV42" s="19"/>
      <c r="TW42" s="19"/>
      <c r="TX42" s="19"/>
      <c r="TY42" s="19"/>
      <c r="TZ42" s="19"/>
      <c r="UA42" s="19"/>
      <c r="UB42" s="19"/>
      <c r="UC42" s="19"/>
      <c r="UD42" s="19"/>
      <c r="UE42" s="19"/>
      <c r="UF42" s="19"/>
      <c r="UG42" s="19"/>
      <c r="UH42" s="19"/>
      <c r="UI42" s="19"/>
      <c r="UJ42" s="19"/>
      <c r="UK42" s="19"/>
      <c r="UL42" s="19"/>
      <c r="UM42" s="19"/>
      <c r="UN42" s="19"/>
      <c r="UO42" s="19"/>
      <c r="UP42" s="19"/>
      <c r="UQ42" s="19"/>
      <c r="UR42" s="19"/>
      <c r="US42" s="19"/>
      <c r="UT42" s="19"/>
      <c r="UU42" s="19"/>
      <c r="UV42" s="19"/>
      <c r="UW42" s="19"/>
      <c r="UX42" s="19"/>
      <c r="UY42" s="19"/>
      <c r="UZ42" s="19"/>
      <c r="VA42" s="19"/>
      <c r="VB42" s="19"/>
      <c r="VC42" s="19"/>
      <c r="VD42" s="19"/>
      <c r="VE42" s="19"/>
      <c r="VF42" s="19"/>
      <c r="VG42" s="19"/>
      <c r="VH42" s="19"/>
      <c r="VI42" s="19"/>
      <c r="VJ42" s="19"/>
      <c r="VK42" s="19"/>
      <c r="VL42" s="19"/>
      <c r="VM42" s="19"/>
      <c r="VN42" s="19"/>
      <c r="VO42" s="19"/>
      <c r="VP42" s="19"/>
      <c r="VQ42" s="19"/>
      <c r="VR42" s="19"/>
      <c r="VS42" s="19"/>
      <c r="VT42" s="19"/>
      <c r="VU42" s="19"/>
      <c r="VV42" s="19"/>
      <c r="VW42" s="19"/>
      <c r="VX42" s="19"/>
      <c r="VY42" s="19"/>
      <c r="VZ42" s="19"/>
      <c r="WA42" s="19"/>
      <c r="WB42" s="19"/>
      <c r="WC42" s="19"/>
      <c r="WD42" s="19"/>
      <c r="WE42" s="19"/>
      <c r="WF42" s="19"/>
      <c r="WG42" s="19"/>
      <c r="WH42" s="19"/>
      <c r="WI42" s="19"/>
      <c r="WJ42" s="19"/>
      <c r="WK42" s="19"/>
      <c r="WL42" s="19"/>
      <c r="WM42" s="19"/>
      <c r="WN42" s="19"/>
      <c r="WO42" s="19"/>
      <c r="WP42" s="19"/>
      <c r="WQ42" s="19"/>
      <c r="WR42" s="19"/>
      <c r="WS42" s="19"/>
      <c r="WT42" s="19"/>
      <c r="WU42" s="19"/>
      <c r="WV42" s="19"/>
      <c r="WW42" s="19"/>
    </row>
    <row r="43" spans="1:621" s="28" customFormat="1" ht="14.25" customHeight="1">
      <c r="A43" s="66" t="s">
        <v>19</v>
      </c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17"/>
      <c r="V43" s="66" t="s">
        <v>19</v>
      </c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17"/>
      <c r="AQ43" s="66" t="s">
        <v>19</v>
      </c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26"/>
      <c r="BL43" s="32"/>
      <c r="BM43" s="32"/>
      <c r="BN43" s="32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  <c r="HQ43" s="19"/>
      <c r="HR43" s="19"/>
      <c r="HS43" s="19"/>
      <c r="HT43" s="19"/>
      <c r="HU43" s="19"/>
      <c r="HV43" s="19"/>
      <c r="HW43" s="19"/>
      <c r="HX43" s="19"/>
      <c r="HY43" s="19"/>
      <c r="HZ43" s="19"/>
      <c r="IA43" s="19"/>
      <c r="IB43" s="19"/>
      <c r="IC43" s="19"/>
      <c r="ID43" s="19"/>
      <c r="IE43" s="19"/>
      <c r="IF43" s="19"/>
      <c r="IG43" s="19"/>
      <c r="IH43" s="19"/>
      <c r="II43" s="19"/>
      <c r="IJ43" s="19"/>
      <c r="IK43" s="19"/>
      <c r="IL43" s="19"/>
      <c r="IM43" s="19"/>
      <c r="IN43" s="19"/>
      <c r="IO43" s="19"/>
      <c r="IP43" s="19"/>
      <c r="IQ43" s="19"/>
      <c r="IR43" s="19"/>
      <c r="IS43" s="19"/>
      <c r="IT43" s="19"/>
      <c r="IU43" s="19"/>
      <c r="IV43" s="19"/>
      <c r="IW43" s="19"/>
      <c r="IX43" s="19"/>
      <c r="IY43" s="19"/>
      <c r="IZ43" s="19"/>
      <c r="JA43" s="19"/>
      <c r="JB43" s="19"/>
      <c r="JC43" s="19"/>
      <c r="JD43" s="19"/>
      <c r="JE43" s="19"/>
      <c r="JF43" s="19"/>
      <c r="JG43" s="19"/>
      <c r="JH43" s="19"/>
      <c r="JI43" s="19"/>
      <c r="JJ43" s="19"/>
      <c r="JK43" s="19"/>
      <c r="JL43" s="19"/>
      <c r="JM43" s="19"/>
      <c r="JN43" s="19"/>
      <c r="JO43" s="19"/>
      <c r="JP43" s="19"/>
      <c r="JQ43" s="19"/>
      <c r="JR43" s="19"/>
      <c r="JS43" s="19"/>
      <c r="JT43" s="19"/>
      <c r="JU43" s="19"/>
      <c r="JV43" s="19"/>
      <c r="JW43" s="19"/>
      <c r="JX43" s="19"/>
      <c r="JY43" s="19"/>
      <c r="JZ43" s="19"/>
      <c r="KA43" s="19"/>
      <c r="KB43" s="19"/>
      <c r="KC43" s="19"/>
      <c r="KD43" s="19"/>
      <c r="KE43" s="19"/>
      <c r="KF43" s="19"/>
      <c r="KG43" s="19"/>
      <c r="KH43" s="19"/>
      <c r="KI43" s="19"/>
      <c r="KJ43" s="19"/>
      <c r="KK43" s="19"/>
      <c r="KL43" s="19"/>
      <c r="KM43" s="19"/>
      <c r="KN43" s="19"/>
      <c r="KO43" s="19"/>
      <c r="KP43" s="19"/>
      <c r="KQ43" s="19"/>
      <c r="KR43" s="19"/>
      <c r="KS43" s="19"/>
      <c r="KT43" s="19"/>
      <c r="KU43" s="19"/>
      <c r="KV43" s="19"/>
      <c r="KW43" s="19"/>
      <c r="KX43" s="19"/>
      <c r="KY43" s="19"/>
      <c r="KZ43" s="19"/>
      <c r="LA43" s="19"/>
      <c r="LB43" s="19"/>
      <c r="LC43" s="19"/>
      <c r="LD43" s="19"/>
      <c r="LE43" s="19"/>
      <c r="LF43" s="19"/>
      <c r="LG43" s="19"/>
      <c r="LH43" s="19"/>
      <c r="LI43" s="19"/>
      <c r="LJ43" s="19"/>
      <c r="LK43" s="19"/>
      <c r="LL43" s="19"/>
      <c r="LM43" s="19"/>
      <c r="LN43" s="19"/>
      <c r="LO43" s="19"/>
      <c r="LP43" s="19"/>
      <c r="LQ43" s="19"/>
      <c r="LR43" s="19"/>
      <c r="LS43" s="19"/>
      <c r="LT43" s="19"/>
      <c r="LU43" s="19"/>
      <c r="LV43" s="19"/>
      <c r="LW43" s="19"/>
      <c r="LX43" s="19"/>
      <c r="LY43" s="19"/>
      <c r="LZ43" s="19"/>
      <c r="MA43" s="19"/>
      <c r="MB43" s="19"/>
      <c r="MC43" s="19"/>
      <c r="MD43" s="19"/>
      <c r="ME43" s="19"/>
      <c r="MF43" s="19"/>
      <c r="MG43" s="19"/>
      <c r="MH43" s="19"/>
      <c r="MI43" s="19"/>
      <c r="MJ43" s="19"/>
      <c r="MK43" s="19"/>
      <c r="ML43" s="19"/>
      <c r="MM43" s="19"/>
      <c r="MN43" s="19"/>
      <c r="MO43" s="19"/>
      <c r="MP43" s="19"/>
      <c r="MQ43" s="19"/>
      <c r="MR43" s="19"/>
      <c r="MS43" s="19"/>
      <c r="MT43" s="19"/>
      <c r="MU43" s="19"/>
      <c r="MV43" s="19"/>
      <c r="MW43" s="19"/>
      <c r="MX43" s="19"/>
      <c r="MY43" s="19"/>
      <c r="MZ43" s="19"/>
      <c r="NA43" s="19"/>
      <c r="NB43" s="19"/>
      <c r="NC43" s="19"/>
      <c r="ND43" s="19"/>
      <c r="NE43" s="19"/>
      <c r="NF43" s="19"/>
      <c r="NG43" s="19"/>
      <c r="NH43" s="19"/>
      <c r="NI43" s="19"/>
      <c r="NJ43" s="19"/>
      <c r="NK43" s="19"/>
      <c r="NL43" s="19"/>
      <c r="NM43" s="19"/>
      <c r="NN43" s="19"/>
      <c r="NO43" s="19"/>
      <c r="NP43" s="19"/>
      <c r="NQ43" s="19"/>
      <c r="NR43" s="19"/>
      <c r="NS43" s="19"/>
      <c r="NT43" s="19"/>
      <c r="NU43" s="19"/>
      <c r="NV43" s="19"/>
      <c r="NW43" s="19"/>
      <c r="NX43" s="19"/>
      <c r="NY43" s="19"/>
      <c r="NZ43" s="19"/>
      <c r="OA43" s="19"/>
      <c r="OB43" s="19"/>
      <c r="OC43" s="19"/>
      <c r="OD43" s="19"/>
      <c r="OE43" s="19"/>
      <c r="OF43" s="19"/>
      <c r="OG43" s="19"/>
      <c r="OH43" s="19"/>
      <c r="OI43" s="19"/>
      <c r="OJ43" s="19"/>
      <c r="OK43" s="19"/>
      <c r="OL43" s="19"/>
      <c r="OM43" s="19"/>
      <c r="ON43" s="19"/>
      <c r="OO43" s="19"/>
      <c r="OP43" s="19"/>
      <c r="OQ43" s="19"/>
      <c r="OR43" s="19"/>
      <c r="OS43" s="19"/>
      <c r="OT43" s="19"/>
      <c r="OU43" s="19"/>
      <c r="OV43" s="19"/>
      <c r="OW43" s="19"/>
      <c r="OX43" s="19"/>
      <c r="OY43" s="19"/>
      <c r="OZ43" s="19"/>
      <c r="PA43" s="19"/>
      <c r="PB43" s="19"/>
      <c r="PC43" s="19"/>
      <c r="PD43" s="19"/>
      <c r="PE43" s="19"/>
      <c r="PF43" s="19"/>
      <c r="PG43" s="19"/>
      <c r="PH43" s="19"/>
      <c r="PI43" s="19"/>
      <c r="PJ43" s="19"/>
      <c r="PK43" s="19"/>
      <c r="PL43" s="19"/>
      <c r="PM43" s="19"/>
      <c r="PN43" s="19"/>
      <c r="PO43" s="19"/>
      <c r="PP43" s="19"/>
      <c r="PQ43" s="19"/>
      <c r="PR43" s="19"/>
      <c r="PS43" s="19"/>
      <c r="PT43" s="19"/>
      <c r="PU43" s="19"/>
      <c r="PV43" s="19"/>
      <c r="PW43" s="19"/>
      <c r="PX43" s="19"/>
      <c r="PY43" s="19"/>
      <c r="PZ43" s="19"/>
      <c r="QA43" s="19"/>
      <c r="QB43" s="19"/>
      <c r="QC43" s="19"/>
      <c r="QD43" s="19"/>
      <c r="QE43" s="19"/>
      <c r="QF43" s="19"/>
      <c r="QG43" s="19"/>
      <c r="QH43" s="19"/>
      <c r="QI43" s="19"/>
      <c r="QJ43" s="19"/>
      <c r="QK43" s="19"/>
      <c r="QL43" s="19"/>
      <c r="QM43" s="19"/>
      <c r="QN43" s="19"/>
      <c r="QO43" s="19"/>
      <c r="QP43" s="19"/>
      <c r="QQ43" s="19"/>
      <c r="QR43" s="19"/>
      <c r="QS43" s="19"/>
      <c r="QT43" s="19"/>
      <c r="QU43" s="19"/>
      <c r="QV43" s="19"/>
      <c r="QW43" s="19"/>
      <c r="QX43" s="19"/>
      <c r="QY43" s="19"/>
      <c r="QZ43" s="19"/>
      <c r="RA43" s="19"/>
      <c r="RB43" s="19"/>
      <c r="RC43" s="19"/>
      <c r="RD43" s="19"/>
      <c r="RE43" s="19"/>
      <c r="RF43" s="19"/>
      <c r="RG43" s="19"/>
      <c r="RH43" s="19"/>
      <c r="RI43" s="19"/>
      <c r="RJ43" s="19"/>
      <c r="RK43" s="19"/>
      <c r="RL43" s="19"/>
      <c r="RM43" s="19"/>
      <c r="RN43" s="19"/>
      <c r="RO43" s="19"/>
      <c r="RP43" s="19"/>
      <c r="RQ43" s="19"/>
      <c r="RR43" s="19"/>
      <c r="RS43" s="19"/>
      <c r="RT43" s="19"/>
      <c r="RU43" s="19"/>
      <c r="RV43" s="19"/>
      <c r="RW43" s="19"/>
      <c r="RX43" s="19"/>
      <c r="RY43" s="19"/>
      <c r="RZ43" s="19"/>
      <c r="SA43" s="19"/>
      <c r="SB43" s="19"/>
      <c r="SC43" s="19"/>
      <c r="SD43" s="19"/>
      <c r="SE43" s="19"/>
      <c r="SF43" s="19"/>
      <c r="SG43" s="19"/>
      <c r="SH43" s="19"/>
      <c r="SI43" s="19"/>
      <c r="SJ43" s="19"/>
      <c r="SK43" s="19"/>
      <c r="SL43" s="19"/>
      <c r="SM43" s="19"/>
      <c r="SN43" s="19"/>
      <c r="SO43" s="19"/>
      <c r="SP43" s="19"/>
      <c r="SQ43" s="19"/>
      <c r="SR43" s="19"/>
      <c r="SS43" s="19"/>
      <c r="ST43" s="19"/>
      <c r="SU43" s="19"/>
      <c r="SV43" s="19"/>
      <c r="SW43" s="19"/>
      <c r="SX43" s="19"/>
      <c r="SY43" s="19"/>
      <c r="SZ43" s="19"/>
      <c r="TA43" s="19"/>
      <c r="TB43" s="19"/>
      <c r="TC43" s="19"/>
      <c r="TD43" s="19"/>
      <c r="TE43" s="19"/>
      <c r="TF43" s="19"/>
      <c r="TG43" s="19"/>
      <c r="TH43" s="19"/>
      <c r="TI43" s="19"/>
      <c r="TJ43" s="19"/>
      <c r="TK43" s="19"/>
      <c r="TL43" s="19"/>
      <c r="TM43" s="19"/>
      <c r="TN43" s="19"/>
      <c r="TO43" s="19"/>
      <c r="TP43" s="19"/>
      <c r="TQ43" s="19"/>
      <c r="TR43" s="19"/>
      <c r="TS43" s="19"/>
      <c r="TT43" s="19"/>
      <c r="TU43" s="19"/>
      <c r="TV43" s="19"/>
      <c r="TW43" s="19"/>
      <c r="TX43" s="19"/>
      <c r="TY43" s="19"/>
      <c r="TZ43" s="19"/>
      <c r="UA43" s="19"/>
      <c r="UB43" s="19"/>
      <c r="UC43" s="19"/>
      <c r="UD43" s="19"/>
      <c r="UE43" s="19"/>
      <c r="UF43" s="19"/>
      <c r="UG43" s="19"/>
      <c r="UH43" s="19"/>
      <c r="UI43" s="19"/>
      <c r="UJ43" s="19"/>
      <c r="UK43" s="19"/>
      <c r="UL43" s="19"/>
      <c r="UM43" s="19"/>
      <c r="UN43" s="19"/>
      <c r="UO43" s="19"/>
      <c r="UP43" s="19"/>
      <c r="UQ43" s="19"/>
      <c r="UR43" s="19"/>
      <c r="US43" s="19"/>
      <c r="UT43" s="19"/>
      <c r="UU43" s="19"/>
      <c r="UV43" s="19"/>
      <c r="UW43" s="19"/>
      <c r="UX43" s="19"/>
      <c r="UY43" s="19"/>
      <c r="UZ43" s="19"/>
      <c r="VA43" s="19"/>
      <c r="VB43" s="19"/>
      <c r="VC43" s="19"/>
      <c r="VD43" s="19"/>
      <c r="VE43" s="19"/>
      <c r="VF43" s="19"/>
      <c r="VG43" s="19"/>
      <c r="VH43" s="19"/>
      <c r="VI43" s="19"/>
      <c r="VJ43" s="19"/>
      <c r="VK43" s="19"/>
      <c r="VL43" s="19"/>
      <c r="VM43" s="19"/>
      <c r="VN43" s="19"/>
      <c r="VO43" s="19"/>
      <c r="VP43" s="19"/>
      <c r="VQ43" s="19"/>
      <c r="VR43" s="19"/>
      <c r="VS43" s="19"/>
      <c r="VT43" s="19"/>
      <c r="VU43" s="19"/>
      <c r="VV43" s="19"/>
      <c r="VW43" s="19"/>
      <c r="VX43" s="19"/>
      <c r="VY43" s="19"/>
      <c r="VZ43" s="19"/>
      <c r="WA43" s="19"/>
      <c r="WB43" s="19"/>
      <c r="WC43" s="19"/>
      <c r="WD43" s="19"/>
      <c r="WE43" s="19"/>
      <c r="WF43" s="19"/>
      <c r="WG43" s="19"/>
      <c r="WH43" s="19"/>
      <c r="WI43" s="19"/>
      <c r="WJ43" s="19"/>
      <c r="WK43" s="19"/>
      <c r="WL43" s="19"/>
      <c r="WM43" s="19"/>
      <c r="WN43" s="19"/>
      <c r="WO43" s="19"/>
      <c r="WP43" s="19"/>
      <c r="WQ43" s="19"/>
      <c r="WR43" s="19"/>
      <c r="WS43" s="19"/>
      <c r="WT43" s="19"/>
      <c r="WU43" s="19"/>
      <c r="WV43" s="19"/>
      <c r="WW43" s="19"/>
    </row>
    <row r="44" spans="1:621" ht="17.25" customHeight="1">
      <c r="A44" s="18" t="s">
        <v>1</v>
      </c>
      <c r="B44" s="18"/>
      <c r="C44" s="18"/>
      <c r="D44" s="18"/>
      <c r="E44" s="18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14"/>
      <c r="U44" s="26"/>
      <c r="V44" s="68" t="s">
        <v>16</v>
      </c>
      <c r="W44" s="68"/>
      <c r="X44" s="68"/>
      <c r="Y44" s="68"/>
      <c r="Z44" s="35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26"/>
      <c r="AQ44" s="68" t="s">
        <v>16</v>
      </c>
      <c r="AR44" s="68"/>
      <c r="AS44" s="68"/>
      <c r="AT44" s="68"/>
      <c r="AU44" s="68"/>
      <c r="AV44" s="68"/>
      <c r="AW44" s="35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26"/>
    </row>
    <row r="45" spans="1:621" s="28" customFormat="1" ht="15" customHeight="1">
      <c r="A45" s="71" t="s">
        <v>51</v>
      </c>
      <c r="B45" s="72" t="s">
        <v>21</v>
      </c>
      <c r="C45" s="7"/>
      <c r="D45" s="69" t="s">
        <v>22</v>
      </c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36"/>
      <c r="V45" s="71" t="s">
        <v>51</v>
      </c>
      <c r="W45" s="72" t="s">
        <v>21</v>
      </c>
      <c r="X45" s="7"/>
      <c r="Y45" s="69" t="s">
        <v>22</v>
      </c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36"/>
      <c r="AQ45" s="71" t="s">
        <v>0</v>
      </c>
      <c r="AR45" s="72" t="s">
        <v>21</v>
      </c>
      <c r="AS45" s="70" t="s">
        <v>22</v>
      </c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26"/>
      <c r="BL45" s="32"/>
      <c r="BM45" s="32"/>
      <c r="BN45" s="32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/>
      <c r="IJ45" s="19"/>
      <c r="IK45" s="19"/>
      <c r="IL45" s="19"/>
      <c r="IM45" s="19"/>
      <c r="IN45" s="19"/>
      <c r="IO45" s="19"/>
      <c r="IP45" s="19"/>
      <c r="IQ45" s="19"/>
      <c r="IR45" s="19"/>
      <c r="IS45" s="19"/>
      <c r="IT45" s="19"/>
      <c r="IU45" s="19"/>
      <c r="IV45" s="19"/>
      <c r="IW45" s="19"/>
      <c r="IX45" s="19"/>
      <c r="IY45" s="19"/>
      <c r="IZ45" s="19"/>
      <c r="JA45" s="19"/>
      <c r="JB45" s="19"/>
      <c r="JC45" s="19"/>
      <c r="JD45" s="19"/>
      <c r="JE45" s="19"/>
      <c r="JF45" s="19"/>
      <c r="JG45" s="19"/>
      <c r="JH45" s="19"/>
      <c r="JI45" s="19"/>
      <c r="JJ45" s="19"/>
      <c r="JK45" s="19"/>
      <c r="JL45" s="19"/>
      <c r="JM45" s="19"/>
      <c r="JN45" s="19"/>
      <c r="JO45" s="19"/>
      <c r="JP45" s="19"/>
      <c r="JQ45" s="19"/>
      <c r="JR45" s="19"/>
      <c r="JS45" s="19"/>
      <c r="JT45" s="19"/>
      <c r="JU45" s="19"/>
      <c r="JV45" s="19"/>
      <c r="JW45" s="19"/>
      <c r="JX45" s="19"/>
      <c r="JY45" s="19"/>
      <c r="JZ45" s="19"/>
      <c r="KA45" s="19"/>
      <c r="KB45" s="19"/>
      <c r="KC45" s="19"/>
      <c r="KD45" s="19"/>
      <c r="KE45" s="19"/>
      <c r="KF45" s="19"/>
      <c r="KG45" s="19"/>
      <c r="KH45" s="19"/>
      <c r="KI45" s="19"/>
      <c r="KJ45" s="19"/>
      <c r="KK45" s="19"/>
      <c r="KL45" s="19"/>
      <c r="KM45" s="19"/>
      <c r="KN45" s="19"/>
      <c r="KO45" s="19"/>
      <c r="KP45" s="19"/>
      <c r="KQ45" s="19"/>
      <c r="KR45" s="19"/>
      <c r="KS45" s="19"/>
      <c r="KT45" s="19"/>
      <c r="KU45" s="19"/>
      <c r="KV45" s="19"/>
      <c r="KW45" s="19"/>
      <c r="KX45" s="19"/>
      <c r="KY45" s="19"/>
      <c r="KZ45" s="19"/>
      <c r="LA45" s="19"/>
      <c r="LB45" s="19"/>
      <c r="LC45" s="19"/>
      <c r="LD45" s="19"/>
      <c r="LE45" s="19"/>
      <c r="LF45" s="19"/>
      <c r="LG45" s="19"/>
      <c r="LH45" s="19"/>
      <c r="LI45" s="19"/>
      <c r="LJ45" s="19"/>
      <c r="LK45" s="19"/>
      <c r="LL45" s="19"/>
      <c r="LM45" s="19"/>
      <c r="LN45" s="19"/>
      <c r="LO45" s="19"/>
      <c r="LP45" s="19"/>
      <c r="LQ45" s="19"/>
      <c r="LR45" s="19"/>
      <c r="LS45" s="19"/>
      <c r="LT45" s="19"/>
      <c r="LU45" s="19"/>
      <c r="LV45" s="19"/>
      <c r="LW45" s="19"/>
      <c r="LX45" s="19"/>
      <c r="LY45" s="19"/>
      <c r="LZ45" s="19"/>
      <c r="MA45" s="19"/>
      <c r="MB45" s="19"/>
      <c r="MC45" s="19"/>
      <c r="MD45" s="19"/>
      <c r="ME45" s="19"/>
      <c r="MF45" s="19"/>
      <c r="MG45" s="19"/>
      <c r="MH45" s="19"/>
      <c r="MI45" s="19"/>
      <c r="MJ45" s="19"/>
      <c r="MK45" s="19"/>
      <c r="ML45" s="19"/>
      <c r="MM45" s="19"/>
      <c r="MN45" s="19"/>
      <c r="MO45" s="19"/>
      <c r="MP45" s="19"/>
      <c r="MQ45" s="19"/>
      <c r="MR45" s="19"/>
      <c r="MS45" s="19"/>
      <c r="MT45" s="19"/>
      <c r="MU45" s="19"/>
      <c r="MV45" s="19"/>
      <c r="MW45" s="19"/>
      <c r="MX45" s="19"/>
      <c r="MY45" s="19"/>
      <c r="MZ45" s="19"/>
      <c r="NA45" s="19"/>
      <c r="NB45" s="19"/>
      <c r="NC45" s="19"/>
      <c r="ND45" s="19"/>
      <c r="NE45" s="19"/>
      <c r="NF45" s="19"/>
      <c r="NG45" s="19"/>
      <c r="NH45" s="19"/>
      <c r="NI45" s="19"/>
      <c r="NJ45" s="19"/>
      <c r="NK45" s="19"/>
      <c r="NL45" s="19"/>
      <c r="NM45" s="19"/>
      <c r="NN45" s="19"/>
      <c r="NO45" s="19"/>
      <c r="NP45" s="19"/>
      <c r="NQ45" s="19"/>
      <c r="NR45" s="19"/>
      <c r="NS45" s="19"/>
      <c r="NT45" s="19"/>
      <c r="NU45" s="19"/>
      <c r="NV45" s="19"/>
      <c r="NW45" s="19"/>
      <c r="NX45" s="19"/>
      <c r="NY45" s="19"/>
      <c r="NZ45" s="19"/>
      <c r="OA45" s="19"/>
      <c r="OB45" s="19"/>
      <c r="OC45" s="19"/>
      <c r="OD45" s="19"/>
      <c r="OE45" s="19"/>
      <c r="OF45" s="19"/>
      <c r="OG45" s="19"/>
      <c r="OH45" s="19"/>
      <c r="OI45" s="19"/>
      <c r="OJ45" s="19"/>
      <c r="OK45" s="19"/>
      <c r="OL45" s="19"/>
      <c r="OM45" s="19"/>
      <c r="ON45" s="19"/>
      <c r="OO45" s="19"/>
      <c r="OP45" s="19"/>
      <c r="OQ45" s="19"/>
      <c r="OR45" s="19"/>
      <c r="OS45" s="19"/>
      <c r="OT45" s="19"/>
      <c r="OU45" s="19"/>
      <c r="OV45" s="19"/>
      <c r="OW45" s="19"/>
      <c r="OX45" s="19"/>
      <c r="OY45" s="19"/>
      <c r="OZ45" s="19"/>
      <c r="PA45" s="19"/>
      <c r="PB45" s="19"/>
      <c r="PC45" s="19"/>
      <c r="PD45" s="19"/>
      <c r="PE45" s="19"/>
      <c r="PF45" s="19"/>
      <c r="PG45" s="19"/>
      <c r="PH45" s="19"/>
      <c r="PI45" s="19"/>
      <c r="PJ45" s="19"/>
      <c r="PK45" s="19"/>
      <c r="PL45" s="19"/>
      <c r="PM45" s="19"/>
      <c r="PN45" s="19"/>
      <c r="PO45" s="19"/>
      <c r="PP45" s="19"/>
      <c r="PQ45" s="19"/>
      <c r="PR45" s="19"/>
      <c r="PS45" s="19"/>
      <c r="PT45" s="19"/>
      <c r="PU45" s="19"/>
      <c r="PV45" s="19"/>
      <c r="PW45" s="19"/>
      <c r="PX45" s="19"/>
      <c r="PY45" s="19"/>
      <c r="PZ45" s="19"/>
      <c r="QA45" s="19"/>
      <c r="QB45" s="19"/>
      <c r="QC45" s="19"/>
      <c r="QD45" s="19"/>
      <c r="QE45" s="19"/>
      <c r="QF45" s="19"/>
      <c r="QG45" s="19"/>
      <c r="QH45" s="19"/>
      <c r="QI45" s="19"/>
      <c r="QJ45" s="19"/>
      <c r="QK45" s="19"/>
      <c r="QL45" s="19"/>
      <c r="QM45" s="19"/>
      <c r="QN45" s="19"/>
      <c r="QO45" s="19"/>
      <c r="QP45" s="19"/>
      <c r="QQ45" s="19"/>
      <c r="QR45" s="19"/>
      <c r="QS45" s="19"/>
      <c r="QT45" s="19"/>
      <c r="QU45" s="19"/>
      <c r="QV45" s="19"/>
      <c r="QW45" s="19"/>
      <c r="QX45" s="19"/>
      <c r="QY45" s="19"/>
      <c r="QZ45" s="19"/>
      <c r="RA45" s="19"/>
      <c r="RB45" s="19"/>
      <c r="RC45" s="19"/>
      <c r="RD45" s="19"/>
      <c r="RE45" s="19"/>
      <c r="RF45" s="19"/>
      <c r="RG45" s="19"/>
      <c r="RH45" s="19"/>
      <c r="RI45" s="19"/>
      <c r="RJ45" s="19"/>
      <c r="RK45" s="19"/>
      <c r="RL45" s="19"/>
      <c r="RM45" s="19"/>
      <c r="RN45" s="19"/>
      <c r="RO45" s="19"/>
      <c r="RP45" s="19"/>
      <c r="RQ45" s="19"/>
      <c r="RR45" s="19"/>
      <c r="RS45" s="19"/>
      <c r="RT45" s="19"/>
      <c r="RU45" s="19"/>
      <c r="RV45" s="19"/>
      <c r="RW45" s="19"/>
      <c r="RX45" s="19"/>
      <c r="RY45" s="19"/>
      <c r="RZ45" s="19"/>
      <c r="SA45" s="19"/>
      <c r="SB45" s="19"/>
      <c r="SC45" s="19"/>
      <c r="SD45" s="19"/>
      <c r="SE45" s="19"/>
      <c r="SF45" s="19"/>
      <c r="SG45" s="19"/>
      <c r="SH45" s="19"/>
      <c r="SI45" s="19"/>
      <c r="SJ45" s="19"/>
      <c r="SK45" s="19"/>
      <c r="SL45" s="19"/>
      <c r="SM45" s="19"/>
      <c r="SN45" s="19"/>
      <c r="SO45" s="19"/>
      <c r="SP45" s="19"/>
      <c r="SQ45" s="19"/>
      <c r="SR45" s="19"/>
      <c r="SS45" s="19"/>
      <c r="ST45" s="19"/>
      <c r="SU45" s="19"/>
      <c r="SV45" s="19"/>
      <c r="SW45" s="19"/>
      <c r="SX45" s="19"/>
      <c r="SY45" s="19"/>
      <c r="SZ45" s="19"/>
      <c r="TA45" s="19"/>
      <c r="TB45" s="19"/>
      <c r="TC45" s="19"/>
      <c r="TD45" s="19"/>
      <c r="TE45" s="19"/>
      <c r="TF45" s="19"/>
      <c r="TG45" s="19"/>
      <c r="TH45" s="19"/>
      <c r="TI45" s="19"/>
      <c r="TJ45" s="19"/>
      <c r="TK45" s="19"/>
      <c r="TL45" s="19"/>
      <c r="TM45" s="19"/>
      <c r="TN45" s="19"/>
      <c r="TO45" s="19"/>
      <c r="TP45" s="19"/>
      <c r="TQ45" s="19"/>
      <c r="TR45" s="19"/>
      <c r="TS45" s="19"/>
      <c r="TT45" s="19"/>
      <c r="TU45" s="19"/>
      <c r="TV45" s="19"/>
      <c r="TW45" s="19"/>
      <c r="TX45" s="19"/>
      <c r="TY45" s="19"/>
      <c r="TZ45" s="19"/>
      <c r="UA45" s="19"/>
      <c r="UB45" s="19"/>
      <c r="UC45" s="19"/>
      <c r="UD45" s="19"/>
      <c r="UE45" s="19"/>
      <c r="UF45" s="19"/>
      <c r="UG45" s="19"/>
      <c r="UH45" s="19"/>
      <c r="UI45" s="19"/>
      <c r="UJ45" s="19"/>
      <c r="UK45" s="19"/>
      <c r="UL45" s="19"/>
      <c r="UM45" s="19"/>
      <c r="UN45" s="19"/>
      <c r="UO45" s="19"/>
      <c r="UP45" s="19"/>
      <c r="UQ45" s="19"/>
      <c r="UR45" s="19"/>
      <c r="US45" s="19"/>
      <c r="UT45" s="19"/>
      <c r="UU45" s="19"/>
      <c r="UV45" s="19"/>
      <c r="UW45" s="19"/>
      <c r="UX45" s="19"/>
      <c r="UY45" s="19"/>
      <c r="UZ45" s="19"/>
      <c r="VA45" s="19"/>
      <c r="VB45" s="19"/>
      <c r="VC45" s="19"/>
      <c r="VD45" s="19"/>
      <c r="VE45" s="19"/>
      <c r="VF45" s="19"/>
      <c r="VG45" s="19"/>
      <c r="VH45" s="19"/>
      <c r="VI45" s="19"/>
      <c r="VJ45" s="19"/>
      <c r="VK45" s="19"/>
      <c r="VL45" s="19"/>
      <c r="VM45" s="19"/>
      <c r="VN45" s="19"/>
      <c r="VO45" s="19"/>
      <c r="VP45" s="19"/>
      <c r="VQ45" s="19"/>
      <c r="VR45" s="19"/>
      <c r="VS45" s="19"/>
      <c r="VT45" s="19"/>
      <c r="VU45" s="19"/>
      <c r="VV45" s="19"/>
      <c r="VW45" s="19"/>
      <c r="VX45" s="19"/>
      <c r="VY45" s="19"/>
      <c r="VZ45" s="19"/>
      <c r="WA45" s="19"/>
      <c r="WB45" s="19"/>
      <c r="WC45" s="19"/>
      <c r="WD45" s="19"/>
      <c r="WE45" s="19"/>
      <c r="WF45" s="19"/>
      <c r="WG45" s="19"/>
      <c r="WH45" s="19"/>
      <c r="WI45" s="19"/>
      <c r="WJ45" s="19"/>
      <c r="WK45" s="19"/>
      <c r="WL45" s="19"/>
      <c r="WM45" s="19"/>
      <c r="WN45" s="19"/>
      <c r="WO45" s="19"/>
      <c r="WP45" s="19"/>
      <c r="WQ45" s="19"/>
      <c r="WR45" s="19"/>
      <c r="WS45" s="19"/>
      <c r="WT45" s="19"/>
      <c r="WU45" s="19"/>
      <c r="WV45" s="19"/>
      <c r="WW45" s="19"/>
    </row>
    <row r="46" spans="1:621" s="28" customFormat="1" ht="39.950000000000003" customHeight="1">
      <c r="A46" s="71"/>
      <c r="B46" s="72"/>
      <c r="C46" s="72" t="s">
        <v>79</v>
      </c>
      <c r="D46" s="72"/>
      <c r="E46" s="72" t="s">
        <v>80</v>
      </c>
      <c r="F46" s="72"/>
      <c r="G46" s="78" t="s">
        <v>81</v>
      </c>
      <c r="H46" s="78"/>
      <c r="I46" s="72" t="s">
        <v>82</v>
      </c>
      <c r="J46" s="72"/>
      <c r="K46" s="72" t="s">
        <v>83</v>
      </c>
      <c r="L46" s="72"/>
      <c r="M46" s="72" t="s">
        <v>84</v>
      </c>
      <c r="N46" s="72"/>
      <c r="O46" s="72" t="s">
        <v>85</v>
      </c>
      <c r="P46" s="72"/>
      <c r="Q46" s="72" t="s">
        <v>86</v>
      </c>
      <c r="R46" s="72"/>
      <c r="S46" s="72" t="s">
        <v>87</v>
      </c>
      <c r="T46" s="72"/>
      <c r="U46" s="36"/>
      <c r="V46" s="71"/>
      <c r="W46" s="72"/>
      <c r="X46" s="72" t="s">
        <v>88</v>
      </c>
      <c r="Y46" s="72"/>
      <c r="Z46" s="72" t="s">
        <v>89</v>
      </c>
      <c r="AA46" s="72"/>
      <c r="AB46" s="72" t="s">
        <v>90</v>
      </c>
      <c r="AC46" s="72"/>
      <c r="AD46" s="72" t="s">
        <v>91</v>
      </c>
      <c r="AE46" s="72"/>
      <c r="AF46" s="72" t="s">
        <v>92</v>
      </c>
      <c r="AG46" s="72"/>
      <c r="AH46" s="72" t="s">
        <v>93</v>
      </c>
      <c r="AI46" s="72"/>
      <c r="AJ46" s="72" t="s">
        <v>94</v>
      </c>
      <c r="AK46" s="72"/>
      <c r="AL46" s="72" t="s">
        <v>95</v>
      </c>
      <c r="AM46" s="72"/>
      <c r="AN46" s="72" t="s">
        <v>96</v>
      </c>
      <c r="AO46" s="72"/>
      <c r="AP46" s="36"/>
      <c r="AQ46" s="71"/>
      <c r="AR46" s="72"/>
      <c r="AS46" s="71" t="s">
        <v>97</v>
      </c>
      <c r="AT46" s="71"/>
      <c r="AU46" s="72" t="s">
        <v>98</v>
      </c>
      <c r="AV46" s="72"/>
      <c r="AW46" s="72" t="s">
        <v>99</v>
      </c>
      <c r="AX46" s="72"/>
      <c r="AY46" s="72" t="s">
        <v>100</v>
      </c>
      <c r="AZ46" s="72"/>
      <c r="BA46" s="72" t="s">
        <v>101</v>
      </c>
      <c r="BB46" s="72"/>
      <c r="BC46" s="72" t="s">
        <v>102</v>
      </c>
      <c r="BD46" s="72"/>
      <c r="BE46" s="72" t="s">
        <v>103</v>
      </c>
      <c r="BF46" s="72"/>
      <c r="BG46" s="72" t="s">
        <v>104</v>
      </c>
      <c r="BH46" s="72"/>
      <c r="BI46" s="72" t="s">
        <v>105</v>
      </c>
      <c r="BJ46" s="72"/>
      <c r="BK46" s="79"/>
      <c r="BL46" s="79"/>
      <c r="BM46" s="32"/>
      <c r="BN46" s="32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19"/>
      <c r="HQ46" s="19"/>
      <c r="HR46" s="19"/>
      <c r="HS46" s="19"/>
      <c r="HT46" s="19"/>
      <c r="HU46" s="19"/>
      <c r="HV46" s="19"/>
      <c r="HW46" s="19"/>
      <c r="HX46" s="19"/>
      <c r="HY46" s="19"/>
      <c r="HZ46" s="19"/>
      <c r="IA46" s="19"/>
      <c r="IB46" s="19"/>
      <c r="IC46" s="19"/>
      <c r="ID46" s="19"/>
      <c r="IE46" s="19"/>
      <c r="IF46" s="19"/>
      <c r="IG46" s="19"/>
      <c r="IH46" s="19"/>
      <c r="II46" s="19"/>
      <c r="IJ46" s="19"/>
      <c r="IK46" s="19"/>
      <c r="IL46" s="19"/>
      <c r="IM46" s="19"/>
      <c r="IN46" s="19"/>
      <c r="IO46" s="19"/>
      <c r="IP46" s="19"/>
      <c r="IQ46" s="19"/>
      <c r="IR46" s="19"/>
      <c r="IS46" s="19"/>
      <c r="IT46" s="19"/>
      <c r="IU46" s="19"/>
      <c r="IV46" s="19"/>
      <c r="IW46" s="19"/>
      <c r="IX46" s="19"/>
      <c r="IY46" s="19"/>
      <c r="IZ46" s="19"/>
      <c r="JA46" s="19"/>
      <c r="JB46" s="19"/>
      <c r="JC46" s="19"/>
      <c r="JD46" s="19"/>
      <c r="JE46" s="19"/>
      <c r="JF46" s="19"/>
      <c r="JG46" s="19"/>
      <c r="JH46" s="19"/>
      <c r="JI46" s="19"/>
      <c r="JJ46" s="19"/>
      <c r="JK46" s="19"/>
      <c r="JL46" s="19"/>
      <c r="JM46" s="19"/>
      <c r="JN46" s="19"/>
      <c r="JO46" s="19"/>
      <c r="JP46" s="19"/>
      <c r="JQ46" s="19"/>
      <c r="JR46" s="19"/>
      <c r="JS46" s="19"/>
      <c r="JT46" s="19"/>
      <c r="JU46" s="19"/>
      <c r="JV46" s="19"/>
      <c r="JW46" s="19"/>
      <c r="JX46" s="19"/>
      <c r="JY46" s="19"/>
      <c r="JZ46" s="19"/>
      <c r="KA46" s="19"/>
      <c r="KB46" s="19"/>
      <c r="KC46" s="19"/>
      <c r="KD46" s="19"/>
      <c r="KE46" s="19"/>
      <c r="KF46" s="19"/>
      <c r="KG46" s="19"/>
      <c r="KH46" s="19"/>
      <c r="KI46" s="19"/>
      <c r="KJ46" s="19"/>
      <c r="KK46" s="19"/>
      <c r="KL46" s="19"/>
      <c r="KM46" s="19"/>
      <c r="KN46" s="19"/>
      <c r="KO46" s="19"/>
      <c r="KP46" s="19"/>
      <c r="KQ46" s="19"/>
      <c r="KR46" s="19"/>
      <c r="KS46" s="19"/>
      <c r="KT46" s="19"/>
      <c r="KU46" s="19"/>
      <c r="KV46" s="19"/>
      <c r="KW46" s="19"/>
      <c r="KX46" s="19"/>
      <c r="KY46" s="19"/>
      <c r="KZ46" s="19"/>
      <c r="LA46" s="19"/>
      <c r="LB46" s="19"/>
      <c r="LC46" s="19"/>
      <c r="LD46" s="19"/>
      <c r="LE46" s="19"/>
      <c r="LF46" s="19"/>
      <c r="LG46" s="19"/>
      <c r="LH46" s="19"/>
      <c r="LI46" s="19"/>
      <c r="LJ46" s="19"/>
      <c r="LK46" s="19"/>
      <c r="LL46" s="19"/>
      <c r="LM46" s="19"/>
      <c r="LN46" s="19"/>
      <c r="LO46" s="19"/>
      <c r="LP46" s="19"/>
      <c r="LQ46" s="19"/>
      <c r="LR46" s="19"/>
      <c r="LS46" s="19"/>
      <c r="LT46" s="19"/>
      <c r="LU46" s="19"/>
      <c r="LV46" s="19"/>
      <c r="LW46" s="19"/>
      <c r="LX46" s="19"/>
      <c r="LY46" s="19"/>
      <c r="LZ46" s="19"/>
      <c r="MA46" s="19"/>
      <c r="MB46" s="19"/>
      <c r="MC46" s="19"/>
      <c r="MD46" s="19"/>
      <c r="ME46" s="19"/>
      <c r="MF46" s="19"/>
      <c r="MG46" s="19"/>
      <c r="MH46" s="19"/>
      <c r="MI46" s="19"/>
      <c r="MJ46" s="19"/>
      <c r="MK46" s="19"/>
      <c r="ML46" s="19"/>
      <c r="MM46" s="19"/>
      <c r="MN46" s="19"/>
      <c r="MO46" s="19"/>
      <c r="MP46" s="19"/>
      <c r="MQ46" s="19"/>
      <c r="MR46" s="19"/>
      <c r="MS46" s="19"/>
      <c r="MT46" s="19"/>
      <c r="MU46" s="19"/>
      <c r="MV46" s="19"/>
      <c r="MW46" s="19"/>
      <c r="MX46" s="19"/>
      <c r="MY46" s="19"/>
      <c r="MZ46" s="19"/>
      <c r="NA46" s="19"/>
      <c r="NB46" s="19"/>
      <c r="NC46" s="19"/>
      <c r="ND46" s="19"/>
      <c r="NE46" s="19"/>
      <c r="NF46" s="19"/>
      <c r="NG46" s="19"/>
      <c r="NH46" s="19"/>
      <c r="NI46" s="19"/>
      <c r="NJ46" s="19"/>
      <c r="NK46" s="19"/>
      <c r="NL46" s="19"/>
      <c r="NM46" s="19"/>
      <c r="NN46" s="19"/>
      <c r="NO46" s="19"/>
      <c r="NP46" s="19"/>
      <c r="NQ46" s="19"/>
      <c r="NR46" s="19"/>
      <c r="NS46" s="19"/>
      <c r="NT46" s="19"/>
      <c r="NU46" s="19"/>
      <c r="NV46" s="19"/>
      <c r="NW46" s="19"/>
      <c r="NX46" s="19"/>
      <c r="NY46" s="19"/>
      <c r="NZ46" s="19"/>
      <c r="OA46" s="19"/>
      <c r="OB46" s="19"/>
      <c r="OC46" s="19"/>
      <c r="OD46" s="19"/>
      <c r="OE46" s="19"/>
      <c r="OF46" s="19"/>
      <c r="OG46" s="19"/>
      <c r="OH46" s="19"/>
      <c r="OI46" s="19"/>
      <c r="OJ46" s="19"/>
      <c r="OK46" s="19"/>
      <c r="OL46" s="19"/>
      <c r="OM46" s="19"/>
      <c r="ON46" s="19"/>
      <c r="OO46" s="19"/>
      <c r="OP46" s="19"/>
      <c r="OQ46" s="19"/>
      <c r="OR46" s="19"/>
      <c r="OS46" s="19"/>
      <c r="OT46" s="19"/>
      <c r="OU46" s="19"/>
      <c r="OV46" s="19"/>
      <c r="OW46" s="19"/>
      <c r="OX46" s="19"/>
      <c r="OY46" s="19"/>
      <c r="OZ46" s="19"/>
      <c r="PA46" s="19"/>
      <c r="PB46" s="19"/>
      <c r="PC46" s="19"/>
      <c r="PD46" s="19"/>
      <c r="PE46" s="19"/>
      <c r="PF46" s="19"/>
      <c r="PG46" s="19"/>
      <c r="PH46" s="19"/>
      <c r="PI46" s="19"/>
      <c r="PJ46" s="19"/>
      <c r="PK46" s="19"/>
      <c r="PL46" s="19"/>
      <c r="PM46" s="19"/>
      <c r="PN46" s="19"/>
      <c r="PO46" s="19"/>
      <c r="PP46" s="19"/>
      <c r="PQ46" s="19"/>
      <c r="PR46" s="19"/>
      <c r="PS46" s="19"/>
      <c r="PT46" s="19"/>
      <c r="PU46" s="19"/>
      <c r="PV46" s="19"/>
      <c r="PW46" s="19"/>
      <c r="PX46" s="19"/>
      <c r="PY46" s="19"/>
      <c r="PZ46" s="19"/>
      <c r="QA46" s="19"/>
      <c r="QB46" s="19"/>
      <c r="QC46" s="19"/>
      <c r="QD46" s="19"/>
      <c r="QE46" s="19"/>
      <c r="QF46" s="19"/>
      <c r="QG46" s="19"/>
      <c r="QH46" s="19"/>
      <c r="QI46" s="19"/>
      <c r="QJ46" s="19"/>
      <c r="QK46" s="19"/>
      <c r="QL46" s="19"/>
      <c r="QM46" s="19"/>
      <c r="QN46" s="19"/>
      <c r="QO46" s="19"/>
      <c r="QP46" s="19"/>
      <c r="QQ46" s="19"/>
      <c r="QR46" s="19"/>
      <c r="QS46" s="19"/>
      <c r="QT46" s="19"/>
      <c r="QU46" s="19"/>
      <c r="QV46" s="19"/>
      <c r="QW46" s="19"/>
      <c r="QX46" s="19"/>
      <c r="QY46" s="19"/>
      <c r="QZ46" s="19"/>
      <c r="RA46" s="19"/>
      <c r="RB46" s="19"/>
      <c r="RC46" s="19"/>
      <c r="RD46" s="19"/>
      <c r="RE46" s="19"/>
      <c r="RF46" s="19"/>
      <c r="RG46" s="19"/>
      <c r="RH46" s="19"/>
      <c r="RI46" s="19"/>
      <c r="RJ46" s="19"/>
      <c r="RK46" s="19"/>
      <c r="RL46" s="19"/>
      <c r="RM46" s="19"/>
      <c r="RN46" s="19"/>
      <c r="RO46" s="19"/>
      <c r="RP46" s="19"/>
      <c r="RQ46" s="19"/>
      <c r="RR46" s="19"/>
      <c r="RS46" s="19"/>
      <c r="RT46" s="19"/>
      <c r="RU46" s="19"/>
      <c r="RV46" s="19"/>
      <c r="RW46" s="19"/>
      <c r="RX46" s="19"/>
      <c r="RY46" s="19"/>
      <c r="RZ46" s="19"/>
      <c r="SA46" s="19"/>
      <c r="SB46" s="19"/>
      <c r="SC46" s="19"/>
      <c r="SD46" s="19"/>
      <c r="SE46" s="19"/>
      <c r="SF46" s="19"/>
      <c r="SG46" s="19"/>
      <c r="SH46" s="19"/>
      <c r="SI46" s="19"/>
      <c r="SJ46" s="19"/>
      <c r="SK46" s="19"/>
      <c r="SL46" s="19"/>
      <c r="SM46" s="19"/>
      <c r="SN46" s="19"/>
      <c r="SO46" s="19"/>
      <c r="SP46" s="19"/>
      <c r="SQ46" s="19"/>
      <c r="SR46" s="19"/>
      <c r="SS46" s="19"/>
      <c r="ST46" s="19"/>
      <c r="SU46" s="19"/>
      <c r="SV46" s="19"/>
      <c r="SW46" s="19"/>
      <c r="SX46" s="19"/>
      <c r="SY46" s="19"/>
      <c r="SZ46" s="19"/>
      <c r="TA46" s="19"/>
      <c r="TB46" s="19"/>
      <c r="TC46" s="19"/>
      <c r="TD46" s="19"/>
      <c r="TE46" s="19"/>
      <c r="TF46" s="19"/>
      <c r="TG46" s="19"/>
      <c r="TH46" s="19"/>
      <c r="TI46" s="19"/>
      <c r="TJ46" s="19"/>
      <c r="TK46" s="19"/>
      <c r="TL46" s="19"/>
      <c r="TM46" s="19"/>
      <c r="TN46" s="19"/>
      <c r="TO46" s="19"/>
      <c r="TP46" s="19"/>
      <c r="TQ46" s="19"/>
      <c r="TR46" s="19"/>
      <c r="TS46" s="19"/>
      <c r="TT46" s="19"/>
      <c r="TU46" s="19"/>
      <c r="TV46" s="19"/>
      <c r="TW46" s="19"/>
      <c r="TX46" s="19"/>
      <c r="TY46" s="19"/>
      <c r="TZ46" s="19"/>
      <c r="UA46" s="19"/>
      <c r="UB46" s="19"/>
      <c r="UC46" s="19"/>
      <c r="UD46" s="19"/>
      <c r="UE46" s="19"/>
      <c r="UF46" s="19"/>
      <c r="UG46" s="19"/>
      <c r="UH46" s="19"/>
      <c r="UI46" s="19"/>
      <c r="UJ46" s="19"/>
      <c r="UK46" s="19"/>
      <c r="UL46" s="19"/>
      <c r="UM46" s="19"/>
      <c r="UN46" s="19"/>
      <c r="UO46" s="19"/>
      <c r="UP46" s="19"/>
      <c r="UQ46" s="19"/>
      <c r="UR46" s="19"/>
      <c r="US46" s="19"/>
      <c r="UT46" s="19"/>
      <c r="UU46" s="19"/>
      <c r="UV46" s="19"/>
      <c r="UW46" s="19"/>
      <c r="UX46" s="19"/>
      <c r="UY46" s="19"/>
      <c r="UZ46" s="19"/>
      <c r="VA46" s="19"/>
      <c r="VB46" s="19"/>
      <c r="VC46" s="19"/>
      <c r="VD46" s="19"/>
      <c r="VE46" s="19"/>
      <c r="VF46" s="19"/>
      <c r="VG46" s="19"/>
      <c r="VH46" s="19"/>
      <c r="VI46" s="19"/>
      <c r="VJ46" s="19"/>
      <c r="VK46" s="19"/>
      <c r="VL46" s="19"/>
      <c r="VM46" s="19"/>
      <c r="VN46" s="19"/>
      <c r="VO46" s="19"/>
      <c r="VP46" s="19"/>
      <c r="VQ46" s="19"/>
      <c r="VR46" s="19"/>
      <c r="VS46" s="19"/>
      <c r="VT46" s="19"/>
      <c r="VU46" s="19"/>
      <c r="VV46" s="19"/>
      <c r="VW46" s="19"/>
      <c r="VX46" s="19"/>
      <c r="VY46" s="19"/>
      <c r="VZ46" s="19"/>
      <c r="WA46" s="19"/>
      <c r="WB46" s="19"/>
      <c r="WC46" s="19"/>
      <c r="WD46" s="19"/>
      <c r="WE46" s="19"/>
      <c r="WF46" s="19"/>
      <c r="WG46" s="19"/>
      <c r="WH46" s="19"/>
      <c r="WI46" s="19"/>
      <c r="WJ46" s="19"/>
      <c r="WK46" s="19"/>
      <c r="WL46" s="19"/>
      <c r="WM46" s="19"/>
      <c r="WN46" s="19"/>
      <c r="WO46" s="19"/>
      <c r="WP46" s="19"/>
      <c r="WQ46" s="19"/>
      <c r="WR46" s="19"/>
      <c r="WS46" s="19"/>
      <c r="WT46" s="19"/>
      <c r="WU46" s="19"/>
      <c r="WV46" s="19"/>
      <c r="WW46" s="19"/>
    </row>
    <row r="47" spans="1:621" s="28" customFormat="1" ht="20.100000000000001" customHeight="1">
      <c r="A47" s="71"/>
      <c r="B47" s="72"/>
      <c r="C47" s="7" t="s">
        <v>3</v>
      </c>
      <c r="D47" s="7" t="s">
        <v>4</v>
      </c>
      <c r="E47" s="7" t="s">
        <v>3</v>
      </c>
      <c r="F47" s="7" t="s">
        <v>4</v>
      </c>
      <c r="G47" s="7" t="s">
        <v>3</v>
      </c>
      <c r="H47" s="7" t="s">
        <v>4</v>
      </c>
      <c r="I47" s="7" t="s">
        <v>3</v>
      </c>
      <c r="J47" s="7" t="s">
        <v>4</v>
      </c>
      <c r="K47" s="7" t="s">
        <v>3</v>
      </c>
      <c r="L47" s="7" t="s">
        <v>4</v>
      </c>
      <c r="M47" s="7" t="s">
        <v>3</v>
      </c>
      <c r="N47" s="7" t="s">
        <v>4</v>
      </c>
      <c r="O47" s="7" t="s">
        <v>3</v>
      </c>
      <c r="P47" s="7" t="s">
        <v>4</v>
      </c>
      <c r="Q47" s="7" t="s">
        <v>3</v>
      </c>
      <c r="R47" s="7" t="s">
        <v>4</v>
      </c>
      <c r="S47" s="7" t="s">
        <v>3</v>
      </c>
      <c r="T47" s="7" t="s">
        <v>4</v>
      </c>
      <c r="U47" s="36"/>
      <c r="V47" s="71"/>
      <c r="W47" s="72"/>
      <c r="X47" s="7" t="s">
        <v>3</v>
      </c>
      <c r="Y47" s="7" t="s">
        <v>4</v>
      </c>
      <c r="Z47" s="7" t="s">
        <v>3</v>
      </c>
      <c r="AA47" s="7" t="s">
        <v>4</v>
      </c>
      <c r="AB47" s="7" t="s">
        <v>3</v>
      </c>
      <c r="AC47" s="7" t="s">
        <v>4</v>
      </c>
      <c r="AD47" s="7" t="s">
        <v>3</v>
      </c>
      <c r="AE47" s="7" t="s">
        <v>4</v>
      </c>
      <c r="AF47" s="7" t="s">
        <v>3</v>
      </c>
      <c r="AG47" s="7" t="s">
        <v>4</v>
      </c>
      <c r="AH47" s="7" t="s">
        <v>3</v>
      </c>
      <c r="AI47" s="7" t="s">
        <v>4</v>
      </c>
      <c r="AJ47" s="7" t="s">
        <v>3</v>
      </c>
      <c r="AK47" s="7" t="s">
        <v>4</v>
      </c>
      <c r="AL47" s="7" t="s">
        <v>3</v>
      </c>
      <c r="AM47" s="7" t="s">
        <v>4</v>
      </c>
      <c r="AN47" s="7" t="s">
        <v>3</v>
      </c>
      <c r="AO47" s="7" t="s">
        <v>4</v>
      </c>
      <c r="AP47" s="36"/>
      <c r="AQ47" s="71"/>
      <c r="AR47" s="72"/>
      <c r="AS47" s="7" t="s">
        <v>3</v>
      </c>
      <c r="AT47" s="7" t="s">
        <v>4</v>
      </c>
      <c r="AU47" s="7" t="s">
        <v>3</v>
      </c>
      <c r="AV47" s="7" t="s">
        <v>4</v>
      </c>
      <c r="AW47" s="7" t="s">
        <v>3</v>
      </c>
      <c r="AX47" s="7" t="s">
        <v>4</v>
      </c>
      <c r="AY47" s="7" t="s">
        <v>3</v>
      </c>
      <c r="AZ47" s="7" t="s">
        <v>4</v>
      </c>
      <c r="BA47" s="7" t="s">
        <v>3</v>
      </c>
      <c r="BB47" s="7" t="s">
        <v>4</v>
      </c>
      <c r="BC47" s="7" t="s">
        <v>3</v>
      </c>
      <c r="BD47" s="7" t="s">
        <v>4</v>
      </c>
      <c r="BE47" s="7" t="s">
        <v>3</v>
      </c>
      <c r="BF47" s="7" t="s">
        <v>4</v>
      </c>
      <c r="BG47" s="7" t="s">
        <v>3</v>
      </c>
      <c r="BH47" s="7" t="s">
        <v>4</v>
      </c>
      <c r="BI47" s="7" t="s">
        <v>3</v>
      </c>
      <c r="BJ47" s="7" t="s">
        <v>4</v>
      </c>
      <c r="BK47" s="26"/>
      <c r="BL47" s="32"/>
      <c r="BM47" s="32"/>
      <c r="BN47" s="32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  <c r="HN47" s="19"/>
      <c r="HO47" s="19"/>
      <c r="HP47" s="19"/>
      <c r="HQ47" s="19"/>
      <c r="HR47" s="19"/>
      <c r="HS47" s="19"/>
      <c r="HT47" s="19"/>
      <c r="HU47" s="19"/>
      <c r="HV47" s="19"/>
      <c r="HW47" s="19"/>
      <c r="HX47" s="19"/>
      <c r="HY47" s="19"/>
      <c r="HZ47" s="19"/>
      <c r="IA47" s="19"/>
      <c r="IB47" s="19"/>
      <c r="IC47" s="19"/>
      <c r="ID47" s="19"/>
      <c r="IE47" s="19"/>
      <c r="IF47" s="19"/>
      <c r="IG47" s="19"/>
      <c r="IH47" s="19"/>
      <c r="II47" s="19"/>
      <c r="IJ47" s="19"/>
      <c r="IK47" s="19"/>
      <c r="IL47" s="19"/>
      <c r="IM47" s="19"/>
      <c r="IN47" s="19"/>
      <c r="IO47" s="19"/>
      <c r="IP47" s="19"/>
      <c r="IQ47" s="19"/>
      <c r="IR47" s="19"/>
      <c r="IS47" s="19"/>
      <c r="IT47" s="19"/>
      <c r="IU47" s="19"/>
      <c r="IV47" s="19"/>
      <c r="IW47" s="19"/>
      <c r="IX47" s="19"/>
      <c r="IY47" s="19"/>
      <c r="IZ47" s="19"/>
      <c r="JA47" s="19"/>
      <c r="JB47" s="19"/>
      <c r="JC47" s="19"/>
      <c r="JD47" s="19"/>
      <c r="JE47" s="19"/>
      <c r="JF47" s="19"/>
      <c r="JG47" s="19"/>
      <c r="JH47" s="19"/>
      <c r="JI47" s="19"/>
      <c r="JJ47" s="19"/>
      <c r="JK47" s="19"/>
      <c r="JL47" s="19"/>
      <c r="JM47" s="19"/>
      <c r="JN47" s="19"/>
      <c r="JO47" s="19"/>
      <c r="JP47" s="19"/>
      <c r="JQ47" s="19"/>
      <c r="JR47" s="19"/>
      <c r="JS47" s="19"/>
      <c r="JT47" s="19"/>
      <c r="JU47" s="19"/>
      <c r="JV47" s="19"/>
      <c r="JW47" s="19"/>
      <c r="JX47" s="19"/>
      <c r="JY47" s="19"/>
      <c r="JZ47" s="19"/>
      <c r="KA47" s="19"/>
      <c r="KB47" s="19"/>
      <c r="KC47" s="19"/>
      <c r="KD47" s="19"/>
      <c r="KE47" s="19"/>
      <c r="KF47" s="19"/>
      <c r="KG47" s="19"/>
      <c r="KH47" s="19"/>
      <c r="KI47" s="19"/>
      <c r="KJ47" s="19"/>
      <c r="KK47" s="19"/>
      <c r="KL47" s="19"/>
      <c r="KM47" s="19"/>
      <c r="KN47" s="19"/>
      <c r="KO47" s="19"/>
      <c r="KP47" s="19"/>
      <c r="KQ47" s="19"/>
      <c r="KR47" s="19"/>
      <c r="KS47" s="19"/>
      <c r="KT47" s="19"/>
      <c r="KU47" s="19"/>
      <c r="KV47" s="19"/>
      <c r="KW47" s="19"/>
      <c r="KX47" s="19"/>
      <c r="KY47" s="19"/>
      <c r="KZ47" s="19"/>
      <c r="LA47" s="19"/>
      <c r="LB47" s="19"/>
      <c r="LC47" s="19"/>
      <c r="LD47" s="19"/>
      <c r="LE47" s="19"/>
      <c r="LF47" s="19"/>
      <c r="LG47" s="19"/>
      <c r="LH47" s="19"/>
      <c r="LI47" s="19"/>
      <c r="LJ47" s="19"/>
      <c r="LK47" s="19"/>
      <c r="LL47" s="19"/>
      <c r="LM47" s="19"/>
      <c r="LN47" s="19"/>
      <c r="LO47" s="19"/>
      <c r="LP47" s="19"/>
      <c r="LQ47" s="19"/>
      <c r="LR47" s="19"/>
      <c r="LS47" s="19"/>
      <c r="LT47" s="19"/>
      <c r="LU47" s="19"/>
      <c r="LV47" s="19"/>
      <c r="LW47" s="19"/>
      <c r="LX47" s="19"/>
      <c r="LY47" s="19"/>
      <c r="LZ47" s="19"/>
      <c r="MA47" s="19"/>
      <c r="MB47" s="19"/>
      <c r="MC47" s="19"/>
      <c r="MD47" s="19"/>
      <c r="ME47" s="19"/>
      <c r="MF47" s="19"/>
      <c r="MG47" s="19"/>
      <c r="MH47" s="19"/>
      <c r="MI47" s="19"/>
      <c r="MJ47" s="19"/>
      <c r="MK47" s="19"/>
      <c r="ML47" s="19"/>
      <c r="MM47" s="19"/>
      <c r="MN47" s="19"/>
      <c r="MO47" s="19"/>
      <c r="MP47" s="19"/>
      <c r="MQ47" s="19"/>
      <c r="MR47" s="19"/>
      <c r="MS47" s="19"/>
      <c r="MT47" s="19"/>
      <c r="MU47" s="19"/>
      <c r="MV47" s="19"/>
      <c r="MW47" s="19"/>
      <c r="MX47" s="19"/>
      <c r="MY47" s="19"/>
      <c r="MZ47" s="19"/>
      <c r="NA47" s="19"/>
      <c r="NB47" s="19"/>
      <c r="NC47" s="19"/>
      <c r="ND47" s="19"/>
      <c r="NE47" s="19"/>
      <c r="NF47" s="19"/>
      <c r="NG47" s="19"/>
      <c r="NH47" s="19"/>
      <c r="NI47" s="19"/>
      <c r="NJ47" s="19"/>
      <c r="NK47" s="19"/>
      <c r="NL47" s="19"/>
      <c r="NM47" s="19"/>
      <c r="NN47" s="19"/>
      <c r="NO47" s="19"/>
      <c r="NP47" s="19"/>
      <c r="NQ47" s="19"/>
      <c r="NR47" s="19"/>
      <c r="NS47" s="19"/>
      <c r="NT47" s="19"/>
      <c r="NU47" s="19"/>
      <c r="NV47" s="19"/>
      <c r="NW47" s="19"/>
      <c r="NX47" s="19"/>
      <c r="NY47" s="19"/>
      <c r="NZ47" s="19"/>
      <c r="OA47" s="19"/>
      <c r="OB47" s="19"/>
      <c r="OC47" s="19"/>
      <c r="OD47" s="19"/>
      <c r="OE47" s="19"/>
      <c r="OF47" s="19"/>
      <c r="OG47" s="19"/>
      <c r="OH47" s="19"/>
      <c r="OI47" s="19"/>
      <c r="OJ47" s="19"/>
      <c r="OK47" s="19"/>
      <c r="OL47" s="19"/>
      <c r="OM47" s="19"/>
      <c r="ON47" s="19"/>
      <c r="OO47" s="19"/>
      <c r="OP47" s="19"/>
      <c r="OQ47" s="19"/>
      <c r="OR47" s="19"/>
      <c r="OS47" s="19"/>
      <c r="OT47" s="19"/>
      <c r="OU47" s="19"/>
      <c r="OV47" s="19"/>
      <c r="OW47" s="19"/>
      <c r="OX47" s="19"/>
      <c r="OY47" s="19"/>
      <c r="OZ47" s="19"/>
      <c r="PA47" s="19"/>
      <c r="PB47" s="19"/>
      <c r="PC47" s="19"/>
      <c r="PD47" s="19"/>
      <c r="PE47" s="19"/>
      <c r="PF47" s="19"/>
      <c r="PG47" s="19"/>
      <c r="PH47" s="19"/>
      <c r="PI47" s="19"/>
      <c r="PJ47" s="19"/>
      <c r="PK47" s="19"/>
      <c r="PL47" s="19"/>
      <c r="PM47" s="19"/>
      <c r="PN47" s="19"/>
      <c r="PO47" s="19"/>
      <c r="PP47" s="19"/>
      <c r="PQ47" s="19"/>
      <c r="PR47" s="19"/>
      <c r="PS47" s="19"/>
      <c r="PT47" s="19"/>
      <c r="PU47" s="19"/>
      <c r="PV47" s="19"/>
      <c r="PW47" s="19"/>
      <c r="PX47" s="19"/>
      <c r="PY47" s="19"/>
      <c r="PZ47" s="19"/>
      <c r="QA47" s="19"/>
      <c r="QB47" s="19"/>
      <c r="QC47" s="19"/>
      <c r="QD47" s="19"/>
      <c r="QE47" s="19"/>
      <c r="QF47" s="19"/>
      <c r="QG47" s="19"/>
      <c r="QH47" s="19"/>
      <c r="QI47" s="19"/>
      <c r="QJ47" s="19"/>
      <c r="QK47" s="19"/>
      <c r="QL47" s="19"/>
      <c r="QM47" s="19"/>
      <c r="QN47" s="19"/>
      <c r="QO47" s="19"/>
      <c r="QP47" s="19"/>
      <c r="QQ47" s="19"/>
      <c r="QR47" s="19"/>
      <c r="QS47" s="19"/>
      <c r="QT47" s="19"/>
      <c r="QU47" s="19"/>
      <c r="QV47" s="19"/>
      <c r="QW47" s="19"/>
      <c r="QX47" s="19"/>
      <c r="QY47" s="19"/>
      <c r="QZ47" s="19"/>
      <c r="RA47" s="19"/>
      <c r="RB47" s="19"/>
      <c r="RC47" s="19"/>
      <c r="RD47" s="19"/>
      <c r="RE47" s="19"/>
      <c r="RF47" s="19"/>
      <c r="RG47" s="19"/>
      <c r="RH47" s="19"/>
      <c r="RI47" s="19"/>
      <c r="RJ47" s="19"/>
      <c r="RK47" s="19"/>
      <c r="RL47" s="19"/>
      <c r="RM47" s="19"/>
      <c r="RN47" s="19"/>
      <c r="RO47" s="19"/>
      <c r="RP47" s="19"/>
      <c r="RQ47" s="19"/>
      <c r="RR47" s="19"/>
      <c r="RS47" s="19"/>
      <c r="RT47" s="19"/>
      <c r="RU47" s="19"/>
      <c r="RV47" s="19"/>
      <c r="RW47" s="19"/>
      <c r="RX47" s="19"/>
      <c r="RY47" s="19"/>
      <c r="RZ47" s="19"/>
      <c r="SA47" s="19"/>
      <c r="SB47" s="19"/>
      <c r="SC47" s="19"/>
      <c r="SD47" s="19"/>
      <c r="SE47" s="19"/>
      <c r="SF47" s="19"/>
      <c r="SG47" s="19"/>
      <c r="SH47" s="19"/>
      <c r="SI47" s="19"/>
      <c r="SJ47" s="19"/>
      <c r="SK47" s="19"/>
      <c r="SL47" s="19"/>
      <c r="SM47" s="19"/>
      <c r="SN47" s="19"/>
      <c r="SO47" s="19"/>
      <c r="SP47" s="19"/>
      <c r="SQ47" s="19"/>
      <c r="SR47" s="19"/>
      <c r="SS47" s="19"/>
      <c r="ST47" s="19"/>
      <c r="SU47" s="19"/>
      <c r="SV47" s="19"/>
      <c r="SW47" s="19"/>
      <c r="SX47" s="19"/>
      <c r="SY47" s="19"/>
      <c r="SZ47" s="19"/>
      <c r="TA47" s="19"/>
      <c r="TB47" s="19"/>
      <c r="TC47" s="19"/>
      <c r="TD47" s="19"/>
      <c r="TE47" s="19"/>
      <c r="TF47" s="19"/>
      <c r="TG47" s="19"/>
      <c r="TH47" s="19"/>
      <c r="TI47" s="19"/>
      <c r="TJ47" s="19"/>
      <c r="TK47" s="19"/>
      <c r="TL47" s="19"/>
      <c r="TM47" s="19"/>
      <c r="TN47" s="19"/>
      <c r="TO47" s="19"/>
      <c r="TP47" s="19"/>
      <c r="TQ47" s="19"/>
      <c r="TR47" s="19"/>
      <c r="TS47" s="19"/>
      <c r="TT47" s="19"/>
      <c r="TU47" s="19"/>
      <c r="TV47" s="19"/>
      <c r="TW47" s="19"/>
      <c r="TX47" s="19"/>
      <c r="TY47" s="19"/>
      <c r="TZ47" s="19"/>
      <c r="UA47" s="19"/>
      <c r="UB47" s="19"/>
      <c r="UC47" s="19"/>
      <c r="UD47" s="19"/>
      <c r="UE47" s="19"/>
      <c r="UF47" s="19"/>
      <c r="UG47" s="19"/>
      <c r="UH47" s="19"/>
      <c r="UI47" s="19"/>
      <c r="UJ47" s="19"/>
      <c r="UK47" s="19"/>
      <c r="UL47" s="19"/>
      <c r="UM47" s="19"/>
      <c r="UN47" s="19"/>
      <c r="UO47" s="19"/>
      <c r="UP47" s="19"/>
      <c r="UQ47" s="19"/>
      <c r="UR47" s="19"/>
      <c r="US47" s="19"/>
      <c r="UT47" s="19"/>
      <c r="UU47" s="19"/>
      <c r="UV47" s="19"/>
      <c r="UW47" s="19"/>
      <c r="UX47" s="19"/>
      <c r="UY47" s="19"/>
      <c r="UZ47" s="19"/>
      <c r="VA47" s="19"/>
      <c r="VB47" s="19"/>
      <c r="VC47" s="19"/>
      <c r="VD47" s="19"/>
      <c r="VE47" s="19"/>
      <c r="VF47" s="19"/>
      <c r="VG47" s="19"/>
      <c r="VH47" s="19"/>
      <c r="VI47" s="19"/>
      <c r="VJ47" s="19"/>
      <c r="VK47" s="19"/>
      <c r="VL47" s="19"/>
      <c r="VM47" s="19"/>
      <c r="VN47" s="19"/>
      <c r="VO47" s="19"/>
      <c r="VP47" s="19"/>
      <c r="VQ47" s="19"/>
      <c r="VR47" s="19"/>
      <c r="VS47" s="19"/>
      <c r="VT47" s="19"/>
      <c r="VU47" s="19"/>
      <c r="VV47" s="19"/>
      <c r="VW47" s="19"/>
      <c r="VX47" s="19"/>
      <c r="VY47" s="19"/>
      <c r="VZ47" s="19"/>
      <c r="WA47" s="19"/>
      <c r="WB47" s="19"/>
      <c r="WC47" s="19"/>
      <c r="WD47" s="19"/>
      <c r="WE47" s="19"/>
      <c r="WF47" s="19"/>
      <c r="WG47" s="19"/>
      <c r="WH47" s="19"/>
      <c r="WI47" s="19"/>
      <c r="WJ47" s="19"/>
      <c r="WK47" s="19"/>
      <c r="WL47" s="19"/>
      <c r="WM47" s="19"/>
      <c r="WN47" s="19"/>
      <c r="WO47" s="19"/>
      <c r="WP47" s="19"/>
      <c r="WQ47" s="19"/>
      <c r="WR47" s="19"/>
      <c r="WS47" s="19"/>
      <c r="WT47" s="19"/>
      <c r="WU47" s="19"/>
      <c r="WV47" s="19"/>
      <c r="WW47" s="19"/>
    </row>
    <row r="48" spans="1:621" s="30" customFormat="1">
      <c r="A48" s="8">
        <v>1</v>
      </c>
      <c r="B48" s="8">
        <v>2</v>
      </c>
      <c r="C48" s="8">
        <v>39</v>
      </c>
      <c r="D48" s="37">
        <v>40</v>
      </c>
      <c r="E48" s="37">
        <v>41</v>
      </c>
      <c r="F48" s="37">
        <v>42</v>
      </c>
      <c r="G48" s="37">
        <v>43</v>
      </c>
      <c r="H48" s="37">
        <v>44</v>
      </c>
      <c r="I48" s="37">
        <v>45</v>
      </c>
      <c r="J48" s="8">
        <v>46</v>
      </c>
      <c r="K48" s="8">
        <v>47</v>
      </c>
      <c r="L48" s="38">
        <v>48</v>
      </c>
      <c r="M48" s="38">
        <v>49</v>
      </c>
      <c r="N48" s="8">
        <v>50</v>
      </c>
      <c r="O48" s="8">
        <v>51</v>
      </c>
      <c r="P48" s="8">
        <v>52</v>
      </c>
      <c r="Q48" s="8">
        <v>53</v>
      </c>
      <c r="R48" s="8">
        <v>54</v>
      </c>
      <c r="S48" s="8">
        <v>55</v>
      </c>
      <c r="T48" s="8">
        <v>56</v>
      </c>
      <c r="U48" s="36"/>
      <c r="V48" s="8">
        <v>1</v>
      </c>
      <c r="W48" s="8">
        <v>2</v>
      </c>
      <c r="X48" s="8">
        <v>111</v>
      </c>
      <c r="Y48" s="37">
        <v>112</v>
      </c>
      <c r="Z48" s="37">
        <v>113</v>
      </c>
      <c r="AA48" s="37">
        <v>114</v>
      </c>
      <c r="AB48" s="37">
        <v>115</v>
      </c>
      <c r="AC48" s="37">
        <v>116</v>
      </c>
      <c r="AD48" s="37">
        <v>117</v>
      </c>
      <c r="AE48" s="8">
        <v>118</v>
      </c>
      <c r="AF48" s="8">
        <v>119</v>
      </c>
      <c r="AG48" s="38">
        <v>120</v>
      </c>
      <c r="AH48" s="38">
        <v>121</v>
      </c>
      <c r="AI48" s="8">
        <v>122</v>
      </c>
      <c r="AJ48" s="8">
        <v>123</v>
      </c>
      <c r="AK48" s="8">
        <v>124</v>
      </c>
      <c r="AL48" s="8">
        <v>125</v>
      </c>
      <c r="AM48" s="8">
        <v>126</v>
      </c>
      <c r="AN48" s="8">
        <v>127</v>
      </c>
      <c r="AO48" s="8">
        <v>128</v>
      </c>
      <c r="AP48" s="36"/>
      <c r="AQ48" s="8">
        <v>1</v>
      </c>
      <c r="AR48" s="8">
        <v>2</v>
      </c>
      <c r="AS48" s="8">
        <v>147</v>
      </c>
      <c r="AT48" s="37">
        <v>148</v>
      </c>
      <c r="AU48" s="37">
        <v>149</v>
      </c>
      <c r="AV48" s="37">
        <v>150</v>
      </c>
      <c r="AW48" s="37">
        <v>151</v>
      </c>
      <c r="AX48" s="37">
        <v>152</v>
      </c>
      <c r="AY48" s="8">
        <v>155</v>
      </c>
      <c r="AZ48" s="38">
        <v>156</v>
      </c>
      <c r="BA48" s="38">
        <v>157</v>
      </c>
      <c r="BB48" s="8">
        <v>158</v>
      </c>
      <c r="BC48" s="8">
        <v>159</v>
      </c>
      <c r="BD48" s="8">
        <v>160</v>
      </c>
      <c r="BE48" s="8">
        <v>161</v>
      </c>
      <c r="BF48" s="8">
        <v>162</v>
      </c>
      <c r="BG48" s="8">
        <v>163</v>
      </c>
      <c r="BH48" s="8">
        <v>164</v>
      </c>
      <c r="BI48" s="8">
        <v>163</v>
      </c>
      <c r="BJ48" s="8">
        <v>164</v>
      </c>
      <c r="BK48" s="26"/>
      <c r="BL48" s="32"/>
      <c r="BM48" s="32"/>
      <c r="BN48" s="32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</row>
    <row r="49" spans="1:621" s="31" customFormat="1" ht="30" customHeight="1">
      <c r="A49" s="9">
        <v>1</v>
      </c>
      <c r="B49" s="10" t="s">
        <v>5</v>
      </c>
      <c r="C49" s="9">
        <v>980</v>
      </c>
      <c r="D49" s="23">
        <v>12</v>
      </c>
      <c r="E49" s="23">
        <v>14</v>
      </c>
      <c r="F49" s="23">
        <v>1</v>
      </c>
      <c r="G49" s="23">
        <v>5</v>
      </c>
      <c r="H49" s="23">
        <v>0</v>
      </c>
      <c r="I49" s="23">
        <v>1</v>
      </c>
      <c r="J49" s="23">
        <v>0</v>
      </c>
      <c r="K49" s="23">
        <v>0</v>
      </c>
      <c r="L49" s="23">
        <v>4</v>
      </c>
      <c r="M49" s="23">
        <v>4</v>
      </c>
      <c r="N49" s="27"/>
      <c r="O49" s="27">
        <f t="shared" ref="O49:P49" si="11">M50</f>
        <v>0</v>
      </c>
      <c r="P49" s="23">
        <f t="shared" si="11"/>
        <v>0</v>
      </c>
      <c r="Q49" s="23">
        <v>93</v>
      </c>
      <c r="R49" s="23">
        <v>0</v>
      </c>
      <c r="S49" s="23">
        <v>43</v>
      </c>
      <c r="T49" s="23">
        <v>0</v>
      </c>
      <c r="U49" s="39">
        <v>0</v>
      </c>
      <c r="V49" s="9">
        <v>1</v>
      </c>
      <c r="W49" s="10" t="s">
        <v>5</v>
      </c>
      <c r="X49" s="9">
        <v>0</v>
      </c>
      <c r="Y49" s="9">
        <v>0</v>
      </c>
      <c r="Z49" s="9">
        <v>0</v>
      </c>
      <c r="AA49" s="23">
        <v>0</v>
      </c>
      <c r="AB49" s="23">
        <v>0</v>
      </c>
      <c r="AC49" s="23">
        <v>0</v>
      </c>
      <c r="AD49" s="23">
        <v>0</v>
      </c>
      <c r="AE49" s="23">
        <v>0</v>
      </c>
      <c r="AF49" s="23">
        <v>1</v>
      </c>
      <c r="AG49" s="27">
        <v>0</v>
      </c>
      <c r="AH49" s="27">
        <v>0</v>
      </c>
      <c r="AI49" s="23">
        <v>1</v>
      </c>
      <c r="AJ49" s="23">
        <v>1</v>
      </c>
      <c r="AK49" s="23">
        <v>0</v>
      </c>
      <c r="AL49" s="23">
        <v>0</v>
      </c>
      <c r="AM49" s="23">
        <v>0</v>
      </c>
      <c r="AN49" s="23">
        <v>3</v>
      </c>
      <c r="AO49" s="23">
        <v>0</v>
      </c>
      <c r="AP49" s="39">
        <f>SUM(X49:AO49)</f>
        <v>6</v>
      </c>
      <c r="AQ49" s="9">
        <v>1</v>
      </c>
      <c r="AR49" s="10" t="s">
        <v>5</v>
      </c>
      <c r="AS49" s="9">
        <v>0</v>
      </c>
      <c r="AT49" s="23">
        <v>0</v>
      </c>
      <c r="AU49" s="23">
        <v>0</v>
      </c>
      <c r="AV49" s="23">
        <v>0</v>
      </c>
      <c r="AW49" s="23">
        <v>0</v>
      </c>
      <c r="AX49" s="23">
        <v>0</v>
      </c>
      <c r="AY49" s="9">
        <v>0</v>
      </c>
      <c r="AZ49" s="27">
        <v>0</v>
      </c>
      <c r="BA49" s="27">
        <v>0</v>
      </c>
      <c r="BB49" s="9">
        <v>2</v>
      </c>
      <c r="BC49" s="9">
        <v>0</v>
      </c>
      <c r="BD49" s="9">
        <v>0</v>
      </c>
      <c r="BE49" s="9">
        <v>0</v>
      </c>
      <c r="BF49" s="23">
        <v>1</v>
      </c>
      <c r="BG49" s="23">
        <v>0</v>
      </c>
      <c r="BH49" s="23">
        <v>0</v>
      </c>
      <c r="BI49" s="23">
        <v>0</v>
      </c>
      <c r="BJ49" s="23">
        <v>1</v>
      </c>
      <c r="BK49" s="26"/>
      <c r="BL49" s="32"/>
      <c r="BM49" s="32"/>
      <c r="BN49" s="32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</row>
    <row r="50" spans="1:621" s="31" customFormat="1" ht="30" customHeight="1">
      <c r="A50" s="9">
        <v>2</v>
      </c>
      <c r="B50" s="10" t="s">
        <v>6</v>
      </c>
      <c r="C50" s="9">
        <v>1606</v>
      </c>
      <c r="D50" s="23">
        <v>13</v>
      </c>
      <c r="E50" s="23">
        <v>5</v>
      </c>
      <c r="F50" s="23">
        <v>3</v>
      </c>
      <c r="G50" s="23">
        <v>13</v>
      </c>
      <c r="H50" s="23">
        <v>0</v>
      </c>
      <c r="I50" s="23">
        <v>1</v>
      </c>
      <c r="J50" s="23">
        <v>0</v>
      </c>
      <c r="K50" s="23">
        <v>0</v>
      </c>
      <c r="L50" s="27">
        <v>5</v>
      </c>
      <c r="M50" s="27">
        <v>0</v>
      </c>
      <c r="N50" s="23">
        <v>0</v>
      </c>
      <c r="O50" s="23">
        <v>2</v>
      </c>
      <c r="P50" s="23">
        <v>0</v>
      </c>
      <c r="Q50" s="23">
        <v>82</v>
      </c>
      <c r="R50" s="23">
        <v>0</v>
      </c>
      <c r="S50" s="23">
        <v>46</v>
      </c>
      <c r="T50" s="23">
        <v>0</v>
      </c>
      <c r="U50" s="39">
        <v>0</v>
      </c>
      <c r="V50" s="9">
        <v>2</v>
      </c>
      <c r="W50" s="10" t="s">
        <v>6</v>
      </c>
      <c r="X50" s="9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7">
        <v>0</v>
      </c>
      <c r="AH50" s="27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1</v>
      </c>
      <c r="AO50" s="23">
        <v>0</v>
      </c>
      <c r="AP50" s="39">
        <f t="shared" ref="AP50:AP59" si="12">SUM(X50:AO50)</f>
        <v>1</v>
      </c>
      <c r="AQ50" s="9">
        <v>2</v>
      </c>
      <c r="AR50" s="10" t="s">
        <v>6</v>
      </c>
      <c r="AS50" s="9">
        <v>0</v>
      </c>
      <c r="AT50" s="23">
        <v>0</v>
      </c>
      <c r="AU50" s="23">
        <v>1</v>
      </c>
      <c r="AV50" s="23">
        <v>1</v>
      </c>
      <c r="AW50" s="23">
        <v>0</v>
      </c>
      <c r="AX50" s="23">
        <v>0</v>
      </c>
      <c r="AY50" s="9">
        <v>0</v>
      </c>
      <c r="AZ50" s="27">
        <v>0</v>
      </c>
      <c r="BA50" s="27">
        <v>1</v>
      </c>
      <c r="BB50" s="9">
        <v>0</v>
      </c>
      <c r="BC50" s="9">
        <v>0</v>
      </c>
      <c r="BD50" s="9">
        <v>0</v>
      </c>
      <c r="BE50" s="9">
        <v>1</v>
      </c>
      <c r="BF50" s="23">
        <v>0</v>
      </c>
      <c r="BG50" s="23">
        <v>1</v>
      </c>
      <c r="BH50" s="23">
        <v>0</v>
      </c>
      <c r="BI50" s="23">
        <v>0</v>
      </c>
      <c r="BJ50" s="23">
        <v>0</v>
      </c>
      <c r="BK50" s="26"/>
      <c r="BL50" s="32"/>
      <c r="BM50" s="32"/>
      <c r="BN50" s="32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</row>
    <row r="51" spans="1:621" s="31" customFormat="1" ht="30" customHeight="1">
      <c r="A51" s="9">
        <v>3</v>
      </c>
      <c r="B51" s="10" t="s">
        <v>7</v>
      </c>
      <c r="C51" s="9">
        <v>660</v>
      </c>
      <c r="D51" s="23">
        <v>8</v>
      </c>
      <c r="E51" s="23">
        <v>22</v>
      </c>
      <c r="F51" s="23">
        <v>1</v>
      </c>
      <c r="G51" s="23">
        <v>2</v>
      </c>
      <c r="H51" s="23">
        <v>0</v>
      </c>
      <c r="I51" s="23">
        <v>0</v>
      </c>
      <c r="J51" s="23">
        <v>0</v>
      </c>
      <c r="K51" s="23">
        <v>0</v>
      </c>
      <c r="L51" s="27">
        <v>2</v>
      </c>
      <c r="M51" s="27">
        <v>2</v>
      </c>
      <c r="N51" s="23">
        <v>0</v>
      </c>
      <c r="O51" s="23">
        <f t="shared" ref="O51:P51" si="13">M54</f>
        <v>0</v>
      </c>
      <c r="P51" s="23">
        <f t="shared" si="13"/>
        <v>0</v>
      </c>
      <c r="Q51" s="23">
        <v>38</v>
      </c>
      <c r="R51" s="23">
        <v>0</v>
      </c>
      <c r="S51" s="23">
        <v>20</v>
      </c>
      <c r="T51" s="23">
        <v>0</v>
      </c>
      <c r="U51" s="39">
        <v>0</v>
      </c>
      <c r="V51" s="9">
        <v>3</v>
      </c>
      <c r="W51" s="10" t="s">
        <v>7</v>
      </c>
      <c r="X51" s="9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7">
        <v>0</v>
      </c>
      <c r="AH51" s="27">
        <v>0</v>
      </c>
      <c r="AI51" s="23">
        <v>0</v>
      </c>
      <c r="AJ51" s="23">
        <v>0</v>
      </c>
      <c r="AK51" s="23">
        <v>0</v>
      </c>
      <c r="AL51" s="23">
        <v>3</v>
      </c>
      <c r="AM51" s="23">
        <v>0</v>
      </c>
      <c r="AN51" s="23">
        <v>1</v>
      </c>
      <c r="AO51" s="23">
        <v>1</v>
      </c>
      <c r="AP51" s="39">
        <f t="shared" si="12"/>
        <v>5</v>
      </c>
      <c r="AQ51" s="9">
        <v>3</v>
      </c>
      <c r="AR51" s="10" t="s">
        <v>7</v>
      </c>
      <c r="AS51" s="9">
        <v>0</v>
      </c>
      <c r="AT51" s="23">
        <v>0</v>
      </c>
      <c r="AU51" s="23">
        <v>1</v>
      </c>
      <c r="AV51" s="23">
        <v>0</v>
      </c>
      <c r="AW51" s="23">
        <v>0</v>
      </c>
      <c r="AX51" s="23">
        <v>0</v>
      </c>
      <c r="AY51" s="9">
        <v>0</v>
      </c>
      <c r="AZ51" s="27">
        <v>1</v>
      </c>
      <c r="BA51" s="27">
        <v>1</v>
      </c>
      <c r="BB51" s="9">
        <v>0</v>
      </c>
      <c r="BC51" s="9">
        <v>0</v>
      </c>
      <c r="BD51" s="9">
        <v>0</v>
      </c>
      <c r="BE51" s="9">
        <v>0</v>
      </c>
      <c r="BF51" s="23">
        <v>0</v>
      </c>
      <c r="BG51" s="23">
        <v>0</v>
      </c>
      <c r="BH51" s="23">
        <v>0</v>
      </c>
      <c r="BI51" s="23">
        <v>3</v>
      </c>
      <c r="BJ51" s="23">
        <v>3</v>
      </c>
      <c r="BK51" s="26"/>
      <c r="BL51" s="32"/>
      <c r="BM51" s="32"/>
      <c r="BN51" s="32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</row>
    <row r="52" spans="1:621" s="31" customFormat="1" ht="30" customHeight="1">
      <c r="A52" s="9">
        <v>4</v>
      </c>
      <c r="B52" s="10" t="s">
        <v>15</v>
      </c>
      <c r="C52" s="9">
        <v>1044</v>
      </c>
      <c r="D52" s="23">
        <v>25</v>
      </c>
      <c r="E52" s="23">
        <v>30</v>
      </c>
      <c r="F52" s="23">
        <v>3</v>
      </c>
      <c r="G52" s="23">
        <v>20</v>
      </c>
      <c r="H52" s="23">
        <v>0</v>
      </c>
      <c r="I52" s="23">
        <v>1</v>
      </c>
      <c r="J52" s="23">
        <v>0</v>
      </c>
      <c r="K52" s="23">
        <v>0</v>
      </c>
      <c r="L52" s="27">
        <v>2</v>
      </c>
      <c r="M52" s="27">
        <v>1</v>
      </c>
      <c r="N52" s="23">
        <v>0</v>
      </c>
      <c r="O52" s="23">
        <v>2</v>
      </c>
      <c r="P52" s="23">
        <v>0</v>
      </c>
      <c r="Q52" s="23">
        <v>70</v>
      </c>
      <c r="R52" s="23">
        <v>0</v>
      </c>
      <c r="S52" s="23">
        <v>31</v>
      </c>
      <c r="T52" s="23">
        <v>0</v>
      </c>
      <c r="U52" s="39">
        <v>0</v>
      </c>
      <c r="V52" s="9">
        <v>4</v>
      </c>
      <c r="W52" s="10" t="s">
        <v>15</v>
      </c>
      <c r="X52" s="9">
        <v>0</v>
      </c>
      <c r="Y52" s="23">
        <v>0</v>
      </c>
      <c r="Z52" s="23">
        <v>0</v>
      </c>
      <c r="AA52" s="9">
        <v>0</v>
      </c>
      <c r="AB52" s="9">
        <v>0</v>
      </c>
      <c r="AC52" s="23">
        <v>0</v>
      </c>
      <c r="AD52" s="23">
        <v>0</v>
      </c>
      <c r="AE52" s="23">
        <v>0</v>
      </c>
      <c r="AF52" s="23">
        <v>0</v>
      </c>
      <c r="AG52" s="27">
        <v>0</v>
      </c>
      <c r="AH52" s="27">
        <v>0</v>
      </c>
      <c r="AI52" s="23">
        <v>0</v>
      </c>
      <c r="AJ52" s="23">
        <v>0</v>
      </c>
      <c r="AK52" s="23">
        <v>0</v>
      </c>
      <c r="AL52" s="23">
        <v>0</v>
      </c>
      <c r="AM52" s="23">
        <v>0</v>
      </c>
      <c r="AN52" s="23">
        <v>0</v>
      </c>
      <c r="AO52" s="23">
        <v>0</v>
      </c>
      <c r="AP52" s="39">
        <f t="shared" si="12"/>
        <v>0</v>
      </c>
      <c r="AQ52" s="9">
        <v>4</v>
      </c>
      <c r="AR52" s="10" t="s">
        <v>15</v>
      </c>
      <c r="AS52" s="9">
        <v>0</v>
      </c>
      <c r="AT52" s="23">
        <v>0</v>
      </c>
      <c r="AU52" s="23">
        <v>0</v>
      </c>
      <c r="AV52" s="23">
        <v>0</v>
      </c>
      <c r="AW52" s="23">
        <v>0</v>
      </c>
      <c r="AX52" s="23">
        <v>0</v>
      </c>
      <c r="AY52" s="9">
        <v>0</v>
      </c>
      <c r="AZ52" s="27">
        <v>0</v>
      </c>
      <c r="BA52" s="27">
        <v>1</v>
      </c>
      <c r="BB52" s="9">
        <v>0</v>
      </c>
      <c r="BC52" s="9">
        <v>0</v>
      </c>
      <c r="BD52" s="9">
        <v>0</v>
      </c>
      <c r="BE52" s="9">
        <v>0</v>
      </c>
      <c r="BF52" s="23">
        <v>0</v>
      </c>
      <c r="BG52" s="23">
        <v>0</v>
      </c>
      <c r="BH52" s="23">
        <v>0</v>
      </c>
      <c r="BI52" s="23">
        <v>2</v>
      </c>
      <c r="BJ52" s="23">
        <v>2</v>
      </c>
      <c r="BK52" s="26"/>
      <c r="BL52" s="32"/>
      <c r="BM52" s="32"/>
      <c r="BN52" s="32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</row>
    <row r="53" spans="1:621" s="31" customFormat="1" ht="30" customHeight="1">
      <c r="A53" s="9">
        <v>5</v>
      </c>
      <c r="B53" s="10" t="s">
        <v>50</v>
      </c>
      <c r="C53" s="9">
        <v>1109</v>
      </c>
      <c r="D53" s="23">
        <v>15</v>
      </c>
      <c r="E53" s="23">
        <v>5</v>
      </c>
      <c r="F53" s="23">
        <v>3</v>
      </c>
      <c r="G53" s="23">
        <v>62</v>
      </c>
      <c r="H53" s="23">
        <v>4</v>
      </c>
      <c r="I53" s="23">
        <v>0</v>
      </c>
      <c r="J53" s="23">
        <v>1</v>
      </c>
      <c r="K53" s="23">
        <v>0</v>
      </c>
      <c r="L53" s="23">
        <v>12</v>
      </c>
      <c r="M53" s="23">
        <v>5</v>
      </c>
      <c r="N53" s="23">
        <v>0</v>
      </c>
      <c r="O53" s="23">
        <v>1</v>
      </c>
      <c r="P53" s="23">
        <v>0</v>
      </c>
      <c r="Q53" s="23">
        <v>39</v>
      </c>
      <c r="R53" s="23">
        <v>0</v>
      </c>
      <c r="S53" s="23">
        <v>21</v>
      </c>
      <c r="T53" s="23">
        <v>0</v>
      </c>
      <c r="U53" s="39">
        <v>0</v>
      </c>
      <c r="V53" s="9">
        <v>5</v>
      </c>
      <c r="W53" s="10" t="s">
        <v>50</v>
      </c>
      <c r="X53" s="9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0</v>
      </c>
      <c r="AD53" s="23">
        <v>0</v>
      </c>
      <c r="AE53" s="23">
        <v>0</v>
      </c>
      <c r="AF53" s="23">
        <v>0</v>
      </c>
      <c r="AG53" s="23">
        <v>0</v>
      </c>
      <c r="AH53" s="23">
        <v>0</v>
      </c>
      <c r="AI53" s="23">
        <v>0</v>
      </c>
      <c r="AJ53" s="23">
        <v>0</v>
      </c>
      <c r="AK53" s="23">
        <v>0</v>
      </c>
      <c r="AL53" s="23">
        <v>1</v>
      </c>
      <c r="AM53" s="23">
        <v>1</v>
      </c>
      <c r="AN53" s="23">
        <v>0</v>
      </c>
      <c r="AO53" s="23">
        <v>1</v>
      </c>
      <c r="AP53" s="39">
        <f t="shared" si="12"/>
        <v>3</v>
      </c>
      <c r="AQ53" s="9">
        <v>5</v>
      </c>
      <c r="AR53" s="10" t="s">
        <v>50</v>
      </c>
      <c r="AS53" s="9">
        <v>0</v>
      </c>
      <c r="AT53" s="23">
        <v>0</v>
      </c>
      <c r="AU53" s="23">
        <v>0</v>
      </c>
      <c r="AV53" s="9">
        <v>0</v>
      </c>
      <c r="AW53" s="9">
        <v>0</v>
      </c>
      <c r="AX53" s="23">
        <v>0</v>
      </c>
      <c r="AY53" s="23">
        <v>0</v>
      </c>
      <c r="AZ53" s="23">
        <v>0</v>
      </c>
      <c r="BA53" s="23">
        <v>0</v>
      </c>
      <c r="BB53" s="9">
        <v>0</v>
      </c>
      <c r="BC53" s="9">
        <v>0</v>
      </c>
      <c r="BD53" s="9">
        <v>0</v>
      </c>
      <c r="BE53" s="9">
        <v>0</v>
      </c>
      <c r="BF53" s="23">
        <v>0</v>
      </c>
      <c r="BG53" s="23">
        <v>0</v>
      </c>
      <c r="BH53" s="23">
        <v>0</v>
      </c>
      <c r="BI53" s="23">
        <v>3</v>
      </c>
      <c r="BJ53" s="23">
        <v>0</v>
      </c>
      <c r="BK53" s="26"/>
      <c r="BL53" s="32"/>
      <c r="BM53" s="32"/>
      <c r="BN53" s="32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</row>
    <row r="54" spans="1:621" s="31" customFormat="1" ht="30" customHeight="1">
      <c r="A54" s="9">
        <v>6</v>
      </c>
      <c r="B54" s="10" t="s">
        <v>8</v>
      </c>
      <c r="C54" s="9">
        <v>713</v>
      </c>
      <c r="D54" s="23">
        <v>9</v>
      </c>
      <c r="E54" s="23">
        <v>18</v>
      </c>
      <c r="F54" s="23">
        <v>1</v>
      </c>
      <c r="G54" s="23">
        <v>22</v>
      </c>
      <c r="H54" s="23">
        <v>0</v>
      </c>
      <c r="I54" s="23">
        <v>0</v>
      </c>
      <c r="J54" s="23">
        <v>0</v>
      </c>
      <c r="K54" s="23">
        <v>0</v>
      </c>
      <c r="L54" s="23">
        <v>2</v>
      </c>
      <c r="M54" s="23">
        <v>0</v>
      </c>
      <c r="N54" s="23">
        <v>0</v>
      </c>
      <c r="O54" s="23">
        <v>0</v>
      </c>
      <c r="P54" s="23">
        <v>0</v>
      </c>
      <c r="Q54" s="23">
        <v>26</v>
      </c>
      <c r="R54" s="23">
        <v>0</v>
      </c>
      <c r="S54" s="23">
        <v>15</v>
      </c>
      <c r="T54" s="23">
        <v>0</v>
      </c>
      <c r="U54" s="39">
        <v>0</v>
      </c>
      <c r="V54" s="9">
        <v>6</v>
      </c>
      <c r="W54" s="10" t="s">
        <v>8</v>
      </c>
      <c r="X54" s="9">
        <v>0</v>
      </c>
      <c r="Y54" s="23">
        <v>0</v>
      </c>
      <c r="Z54" s="23">
        <v>0</v>
      </c>
      <c r="AA54" s="23">
        <v>0</v>
      </c>
      <c r="AB54" s="23">
        <v>0</v>
      </c>
      <c r="AC54" s="23">
        <v>0</v>
      </c>
      <c r="AD54" s="23">
        <v>0</v>
      </c>
      <c r="AE54" s="23">
        <v>0</v>
      </c>
      <c r="AF54" s="23">
        <v>0</v>
      </c>
      <c r="AG54" s="23">
        <v>0</v>
      </c>
      <c r="AH54" s="23">
        <v>0</v>
      </c>
      <c r="AI54" s="23">
        <v>0</v>
      </c>
      <c r="AJ54" s="23">
        <v>0</v>
      </c>
      <c r="AK54" s="23">
        <v>0</v>
      </c>
      <c r="AL54" s="23">
        <v>1</v>
      </c>
      <c r="AM54" s="23">
        <v>0</v>
      </c>
      <c r="AN54" s="23">
        <v>1</v>
      </c>
      <c r="AO54" s="23">
        <v>0</v>
      </c>
      <c r="AP54" s="39">
        <f t="shared" si="12"/>
        <v>2</v>
      </c>
      <c r="AQ54" s="9">
        <v>6</v>
      </c>
      <c r="AR54" s="10" t="s">
        <v>8</v>
      </c>
      <c r="AS54" s="9">
        <v>0</v>
      </c>
      <c r="AT54" s="23">
        <v>0</v>
      </c>
      <c r="AU54" s="23">
        <v>0</v>
      </c>
      <c r="AV54" s="9">
        <v>0</v>
      </c>
      <c r="AW54" s="9">
        <v>0</v>
      </c>
      <c r="AX54" s="23">
        <v>0</v>
      </c>
      <c r="AY54" s="9">
        <v>0</v>
      </c>
      <c r="AZ54" s="23">
        <v>0</v>
      </c>
      <c r="BA54" s="23">
        <v>1</v>
      </c>
      <c r="BB54" s="9">
        <v>0</v>
      </c>
      <c r="BC54" s="9">
        <v>0</v>
      </c>
      <c r="BD54" s="9">
        <v>0</v>
      </c>
      <c r="BE54" s="9">
        <v>0</v>
      </c>
      <c r="BF54" s="23">
        <v>0</v>
      </c>
      <c r="BG54" s="23">
        <v>0</v>
      </c>
      <c r="BH54" s="23">
        <v>0</v>
      </c>
      <c r="BI54" s="23">
        <v>3</v>
      </c>
      <c r="BJ54" s="23">
        <v>0</v>
      </c>
      <c r="BK54" s="26"/>
      <c r="BL54" s="32"/>
      <c r="BM54" s="32"/>
      <c r="BN54" s="32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</row>
    <row r="55" spans="1:621" s="31" customFormat="1" ht="30" customHeight="1">
      <c r="A55" s="9">
        <v>7</v>
      </c>
      <c r="B55" s="10" t="s">
        <v>9</v>
      </c>
      <c r="C55" s="9">
        <v>449</v>
      </c>
      <c r="D55" s="23">
        <v>16</v>
      </c>
      <c r="E55" s="23">
        <v>6</v>
      </c>
      <c r="F55" s="23">
        <v>0</v>
      </c>
      <c r="G55" s="23">
        <v>2</v>
      </c>
      <c r="H55" s="23">
        <v>0</v>
      </c>
      <c r="I55" s="23">
        <v>0</v>
      </c>
      <c r="J55" s="23">
        <v>0</v>
      </c>
      <c r="K55" s="23">
        <v>0</v>
      </c>
      <c r="L55" s="23">
        <v>3</v>
      </c>
      <c r="M55" s="23">
        <v>0</v>
      </c>
      <c r="N55" s="23">
        <v>0</v>
      </c>
      <c r="O55" s="23">
        <v>1</v>
      </c>
      <c r="P55" s="23">
        <v>0</v>
      </c>
      <c r="Q55" s="23">
        <v>52</v>
      </c>
      <c r="R55" s="23">
        <v>0</v>
      </c>
      <c r="S55" s="23">
        <v>15</v>
      </c>
      <c r="T55" s="23">
        <v>0</v>
      </c>
      <c r="U55" s="39">
        <v>0</v>
      </c>
      <c r="V55" s="9">
        <v>7</v>
      </c>
      <c r="W55" s="10" t="s">
        <v>9</v>
      </c>
      <c r="X55" s="9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1</v>
      </c>
      <c r="AM55" s="23">
        <v>0</v>
      </c>
      <c r="AN55" s="23">
        <v>0</v>
      </c>
      <c r="AO55" s="23">
        <v>1</v>
      </c>
      <c r="AP55" s="39">
        <f t="shared" si="12"/>
        <v>2</v>
      </c>
      <c r="AQ55" s="9">
        <v>7</v>
      </c>
      <c r="AR55" s="10" t="s">
        <v>9</v>
      </c>
      <c r="AS55" s="9">
        <v>0</v>
      </c>
      <c r="AT55" s="23">
        <v>0</v>
      </c>
      <c r="AU55" s="23">
        <v>0</v>
      </c>
      <c r="AV55" s="9">
        <v>0</v>
      </c>
      <c r="AW55" s="9">
        <v>0</v>
      </c>
      <c r="AX55" s="23">
        <v>0</v>
      </c>
      <c r="AY55" s="9">
        <v>0</v>
      </c>
      <c r="AZ55" s="23">
        <v>0</v>
      </c>
      <c r="BA55" s="23">
        <v>0</v>
      </c>
      <c r="BB55" s="9">
        <v>0</v>
      </c>
      <c r="BC55" s="9">
        <v>0</v>
      </c>
      <c r="BD55" s="9">
        <v>0</v>
      </c>
      <c r="BE55" s="9">
        <v>0</v>
      </c>
      <c r="BF55" s="23">
        <v>0</v>
      </c>
      <c r="BG55" s="23">
        <v>0</v>
      </c>
      <c r="BH55" s="23">
        <v>0</v>
      </c>
      <c r="BI55" s="23">
        <v>2</v>
      </c>
      <c r="BJ55" s="23">
        <v>0</v>
      </c>
      <c r="BK55" s="26"/>
      <c r="BL55" s="32"/>
      <c r="BM55" s="32"/>
      <c r="BN55" s="32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</row>
    <row r="56" spans="1:621" s="31" customFormat="1" ht="30" customHeight="1">
      <c r="A56" s="9">
        <v>8</v>
      </c>
      <c r="B56" s="10" t="s">
        <v>10</v>
      </c>
      <c r="C56" s="9">
        <v>459</v>
      </c>
      <c r="D56" s="23">
        <v>23</v>
      </c>
      <c r="E56" s="23">
        <v>8</v>
      </c>
      <c r="F56" s="23">
        <v>2</v>
      </c>
      <c r="G56" s="23">
        <v>2</v>
      </c>
      <c r="H56" s="23">
        <v>0</v>
      </c>
      <c r="I56" s="23">
        <f t="shared" ref="I56:J56" si="14">I55</f>
        <v>0</v>
      </c>
      <c r="J56" s="23">
        <f t="shared" si="14"/>
        <v>0</v>
      </c>
      <c r="K56" s="23">
        <v>0</v>
      </c>
      <c r="L56" s="23">
        <v>3</v>
      </c>
      <c r="M56" s="23">
        <f t="shared" ref="M56:N56" si="15">M55</f>
        <v>0</v>
      </c>
      <c r="N56" s="23">
        <f t="shared" si="15"/>
        <v>0</v>
      </c>
      <c r="O56" s="23">
        <v>2</v>
      </c>
      <c r="P56" s="23">
        <v>0</v>
      </c>
      <c r="Q56" s="23">
        <v>37</v>
      </c>
      <c r="R56" s="23">
        <v>0</v>
      </c>
      <c r="S56" s="23">
        <v>9</v>
      </c>
      <c r="T56" s="23">
        <v>0</v>
      </c>
      <c r="U56" s="39">
        <v>0</v>
      </c>
      <c r="V56" s="9">
        <v>8</v>
      </c>
      <c r="W56" s="10" t="s">
        <v>10</v>
      </c>
      <c r="X56" s="9">
        <v>0</v>
      </c>
      <c r="Y56" s="23">
        <v>0</v>
      </c>
      <c r="Z56" s="23">
        <v>0</v>
      </c>
      <c r="AA56" s="23">
        <v>0</v>
      </c>
      <c r="AB56" s="23">
        <v>0</v>
      </c>
      <c r="AC56" s="23">
        <v>0</v>
      </c>
      <c r="AD56" s="23">
        <v>0</v>
      </c>
      <c r="AE56" s="23">
        <v>0</v>
      </c>
      <c r="AF56" s="23">
        <v>0</v>
      </c>
      <c r="AG56" s="23">
        <v>0</v>
      </c>
      <c r="AH56" s="23">
        <v>0</v>
      </c>
      <c r="AI56" s="23">
        <v>0</v>
      </c>
      <c r="AJ56" s="23">
        <v>0</v>
      </c>
      <c r="AK56" s="23">
        <v>0</v>
      </c>
      <c r="AL56" s="23">
        <v>1</v>
      </c>
      <c r="AM56" s="23">
        <v>0</v>
      </c>
      <c r="AN56" s="23">
        <v>3</v>
      </c>
      <c r="AO56" s="23">
        <v>2</v>
      </c>
      <c r="AP56" s="39">
        <f t="shared" si="12"/>
        <v>6</v>
      </c>
      <c r="AQ56" s="9">
        <v>8</v>
      </c>
      <c r="AR56" s="10" t="s">
        <v>10</v>
      </c>
      <c r="AS56" s="9">
        <v>0</v>
      </c>
      <c r="AT56" s="23">
        <v>0</v>
      </c>
      <c r="AU56" s="23">
        <v>0</v>
      </c>
      <c r="AV56" s="9">
        <v>0</v>
      </c>
      <c r="AW56" s="9">
        <v>0</v>
      </c>
      <c r="AX56" s="23">
        <v>0</v>
      </c>
      <c r="AY56" s="9">
        <v>0</v>
      </c>
      <c r="AZ56" s="23">
        <v>0</v>
      </c>
      <c r="BA56" s="23">
        <v>0</v>
      </c>
      <c r="BB56" s="9">
        <v>1</v>
      </c>
      <c r="BC56" s="9">
        <v>0</v>
      </c>
      <c r="BD56" s="9">
        <v>0</v>
      </c>
      <c r="BE56" s="9">
        <v>0</v>
      </c>
      <c r="BF56" s="23">
        <v>0</v>
      </c>
      <c r="BG56" s="23">
        <v>0</v>
      </c>
      <c r="BH56" s="23">
        <v>0</v>
      </c>
      <c r="BI56" s="23">
        <v>2</v>
      </c>
      <c r="BJ56" s="23">
        <v>0</v>
      </c>
      <c r="BK56" s="26"/>
      <c r="BL56" s="32"/>
      <c r="BM56" s="32"/>
      <c r="BN56" s="32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</row>
    <row r="57" spans="1:621" s="31" customFormat="1" ht="30" customHeight="1">
      <c r="A57" s="9">
        <v>9</v>
      </c>
      <c r="B57" s="10" t="s">
        <v>11</v>
      </c>
      <c r="C57" s="9">
        <v>611</v>
      </c>
      <c r="D57" s="23">
        <v>13</v>
      </c>
      <c r="E57" s="23">
        <v>45</v>
      </c>
      <c r="F57" s="23">
        <v>13</v>
      </c>
      <c r="G57" s="23">
        <v>5</v>
      </c>
      <c r="H57" s="23">
        <v>0</v>
      </c>
      <c r="I57" s="23">
        <f t="shared" ref="I57:J57" si="16">I56</f>
        <v>0</v>
      </c>
      <c r="J57" s="23">
        <f t="shared" si="16"/>
        <v>0</v>
      </c>
      <c r="K57" s="23">
        <v>1</v>
      </c>
      <c r="L57" s="23">
        <v>5</v>
      </c>
      <c r="M57" s="23">
        <v>2</v>
      </c>
      <c r="N57" s="23">
        <v>0</v>
      </c>
      <c r="O57" s="23">
        <v>1</v>
      </c>
      <c r="P57" s="23">
        <v>0</v>
      </c>
      <c r="Q57" s="23">
        <v>56</v>
      </c>
      <c r="R57" s="23">
        <v>0</v>
      </c>
      <c r="S57" s="23">
        <v>25</v>
      </c>
      <c r="T57" s="23">
        <v>0</v>
      </c>
      <c r="U57" s="39">
        <v>0</v>
      </c>
      <c r="V57" s="9">
        <v>9</v>
      </c>
      <c r="W57" s="10" t="s">
        <v>11</v>
      </c>
      <c r="X57" s="9">
        <v>0</v>
      </c>
      <c r="Y57" s="23">
        <v>0</v>
      </c>
      <c r="Z57" s="23">
        <v>0</v>
      </c>
      <c r="AA57" s="23">
        <v>0</v>
      </c>
      <c r="AB57" s="23">
        <v>0</v>
      </c>
      <c r="AC57" s="23">
        <v>0</v>
      </c>
      <c r="AD57" s="23">
        <v>0</v>
      </c>
      <c r="AE57" s="23">
        <v>0</v>
      </c>
      <c r="AF57" s="23">
        <v>0</v>
      </c>
      <c r="AG57" s="23">
        <v>0</v>
      </c>
      <c r="AH57" s="23">
        <v>0</v>
      </c>
      <c r="AI57" s="23">
        <v>0</v>
      </c>
      <c r="AJ57" s="23">
        <v>0</v>
      </c>
      <c r="AK57" s="23">
        <v>0</v>
      </c>
      <c r="AL57" s="23">
        <v>0</v>
      </c>
      <c r="AM57" s="23">
        <v>0</v>
      </c>
      <c r="AN57" s="23">
        <v>0</v>
      </c>
      <c r="AO57" s="23">
        <v>0</v>
      </c>
      <c r="AP57" s="39">
        <f t="shared" si="12"/>
        <v>0</v>
      </c>
      <c r="AQ57" s="9">
        <v>9</v>
      </c>
      <c r="AR57" s="10" t="s">
        <v>11</v>
      </c>
      <c r="AS57" s="9">
        <v>0</v>
      </c>
      <c r="AT57" s="23">
        <v>0</v>
      </c>
      <c r="AU57" s="23">
        <v>0</v>
      </c>
      <c r="AV57" s="9">
        <v>0</v>
      </c>
      <c r="AW57" s="9">
        <v>0</v>
      </c>
      <c r="AX57" s="23">
        <v>0</v>
      </c>
      <c r="AY57" s="9">
        <v>0</v>
      </c>
      <c r="AZ57" s="23">
        <v>0</v>
      </c>
      <c r="BA57" s="23">
        <v>0</v>
      </c>
      <c r="BB57" s="9">
        <v>1</v>
      </c>
      <c r="BC57" s="9">
        <v>0</v>
      </c>
      <c r="BD57" s="9">
        <v>0</v>
      </c>
      <c r="BE57" s="9">
        <v>0</v>
      </c>
      <c r="BF57" s="23">
        <v>0</v>
      </c>
      <c r="BG57" s="23">
        <v>0</v>
      </c>
      <c r="BH57" s="23">
        <v>0</v>
      </c>
      <c r="BI57" s="23">
        <v>0</v>
      </c>
      <c r="BJ57" s="23">
        <v>1</v>
      </c>
      <c r="BK57" s="26"/>
      <c r="BL57" s="32"/>
      <c r="BM57" s="32"/>
      <c r="BN57" s="32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</row>
    <row r="58" spans="1:621" s="31" customFormat="1" ht="30" customHeight="1">
      <c r="A58" s="9">
        <v>10</v>
      </c>
      <c r="B58" s="10" t="s">
        <v>12</v>
      </c>
      <c r="C58" s="9">
        <v>281</v>
      </c>
      <c r="D58" s="23">
        <v>10</v>
      </c>
      <c r="E58" s="23">
        <v>10</v>
      </c>
      <c r="F58" s="23">
        <v>1</v>
      </c>
      <c r="G58" s="23">
        <v>5</v>
      </c>
      <c r="H58" s="23">
        <v>0</v>
      </c>
      <c r="I58" s="23">
        <v>1</v>
      </c>
      <c r="J58" s="23">
        <v>0</v>
      </c>
      <c r="K58" s="23">
        <v>0</v>
      </c>
      <c r="L58" s="23">
        <v>4</v>
      </c>
      <c r="M58" s="23">
        <v>1</v>
      </c>
      <c r="N58" s="23">
        <v>0</v>
      </c>
      <c r="O58" s="23">
        <v>0</v>
      </c>
      <c r="P58" s="23">
        <v>0</v>
      </c>
      <c r="Q58" s="23">
        <v>41</v>
      </c>
      <c r="R58" s="23">
        <v>0</v>
      </c>
      <c r="S58" s="23">
        <v>20</v>
      </c>
      <c r="T58" s="23">
        <v>0</v>
      </c>
      <c r="U58" s="39">
        <v>0</v>
      </c>
      <c r="V58" s="9">
        <v>10</v>
      </c>
      <c r="W58" s="10" t="s">
        <v>12</v>
      </c>
      <c r="X58" s="9">
        <v>0</v>
      </c>
      <c r="Y58" s="23">
        <v>0</v>
      </c>
      <c r="Z58" s="23">
        <v>0</v>
      </c>
      <c r="AA58" s="23">
        <v>0</v>
      </c>
      <c r="AB58" s="23">
        <v>0</v>
      </c>
      <c r="AC58" s="23">
        <v>0</v>
      </c>
      <c r="AD58" s="23">
        <v>0</v>
      </c>
      <c r="AE58" s="23">
        <v>0</v>
      </c>
      <c r="AF58" s="23">
        <v>0</v>
      </c>
      <c r="AG58" s="23">
        <v>0</v>
      </c>
      <c r="AH58" s="23">
        <v>0</v>
      </c>
      <c r="AI58" s="23">
        <v>0</v>
      </c>
      <c r="AJ58" s="23">
        <v>0</v>
      </c>
      <c r="AK58" s="23">
        <v>0</v>
      </c>
      <c r="AL58" s="23">
        <v>1</v>
      </c>
      <c r="AM58" s="23">
        <v>0</v>
      </c>
      <c r="AN58" s="23">
        <v>1</v>
      </c>
      <c r="AO58" s="23">
        <v>0</v>
      </c>
      <c r="AP58" s="39">
        <f t="shared" si="12"/>
        <v>2</v>
      </c>
      <c r="AQ58" s="9">
        <v>10</v>
      </c>
      <c r="AR58" s="10" t="s">
        <v>12</v>
      </c>
      <c r="AS58" s="9">
        <v>0</v>
      </c>
      <c r="AT58" s="23">
        <v>0</v>
      </c>
      <c r="AU58" s="23">
        <v>0</v>
      </c>
      <c r="AV58" s="9">
        <v>0</v>
      </c>
      <c r="AW58" s="9">
        <v>0</v>
      </c>
      <c r="AX58" s="23">
        <v>0</v>
      </c>
      <c r="AY58" s="9">
        <v>0</v>
      </c>
      <c r="AZ58" s="23">
        <v>1</v>
      </c>
      <c r="BA58" s="23">
        <v>0</v>
      </c>
      <c r="BB58" s="9">
        <v>0</v>
      </c>
      <c r="BC58" s="9">
        <v>0</v>
      </c>
      <c r="BD58" s="9">
        <v>0</v>
      </c>
      <c r="BE58" s="9">
        <v>0</v>
      </c>
      <c r="BF58" s="23">
        <v>0</v>
      </c>
      <c r="BG58" s="23">
        <v>0</v>
      </c>
      <c r="BH58" s="23">
        <v>0</v>
      </c>
      <c r="BI58" s="23">
        <v>1</v>
      </c>
      <c r="BJ58" s="23">
        <v>1</v>
      </c>
      <c r="BK58" s="26"/>
      <c r="BL58" s="32"/>
      <c r="BM58" s="32"/>
      <c r="BN58" s="32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</row>
    <row r="59" spans="1:621" s="31" customFormat="1" ht="30" customHeight="1">
      <c r="A59" s="9">
        <v>11</v>
      </c>
      <c r="B59" s="10" t="s">
        <v>13</v>
      </c>
      <c r="C59" s="9">
        <v>345</v>
      </c>
      <c r="D59" s="23">
        <v>5</v>
      </c>
      <c r="E59" s="23">
        <v>12</v>
      </c>
      <c r="F59" s="23">
        <v>2</v>
      </c>
      <c r="G59" s="23">
        <v>20</v>
      </c>
      <c r="H59" s="23">
        <v>1</v>
      </c>
      <c r="I59" s="23">
        <f t="shared" ref="I59:J59" si="17">I57</f>
        <v>0</v>
      </c>
      <c r="J59" s="23">
        <f t="shared" si="17"/>
        <v>0</v>
      </c>
      <c r="K59" s="23">
        <v>1</v>
      </c>
      <c r="L59" s="23">
        <v>0</v>
      </c>
      <c r="M59" s="23">
        <v>1</v>
      </c>
      <c r="N59" s="23">
        <v>0</v>
      </c>
      <c r="O59" s="23">
        <v>0</v>
      </c>
      <c r="P59" s="23">
        <v>0</v>
      </c>
      <c r="Q59" s="23">
        <v>12</v>
      </c>
      <c r="R59" s="23">
        <v>0</v>
      </c>
      <c r="S59" s="23">
        <v>8</v>
      </c>
      <c r="T59" s="23">
        <v>0</v>
      </c>
      <c r="U59" s="39">
        <v>0</v>
      </c>
      <c r="V59" s="9">
        <v>11</v>
      </c>
      <c r="W59" s="10" t="s">
        <v>13</v>
      </c>
      <c r="X59" s="9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0</v>
      </c>
      <c r="AD59" s="23">
        <v>0</v>
      </c>
      <c r="AE59" s="23">
        <v>0</v>
      </c>
      <c r="AF59" s="23">
        <v>0</v>
      </c>
      <c r="AG59" s="23">
        <v>0</v>
      </c>
      <c r="AH59" s="23">
        <v>0</v>
      </c>
      <c r="AI59" s="23">
        <v>0</v>
      </c>
      <c r="AJ59" s="23">
        <v>0</v>
      </c>
      <c r="AK59" s="23">
        <v>0</v>
      </c>
      <c r="AL59" s="23">
        <v>0</v>
      </c>
      <c r="AM59" s="23">
        <v>0</v>
      </c>
      <c r="AN59" s="23">
        <v>0</v>
      </c>
      <c r="AO59" s="23">
        <v>0</v>
      </c>
      <c r="AP59" s="39">
        <f t="shared" si="12"/>
        <v>0</v>
      </c>
      <c r="AQ59" s="9">
        <v>11</v>
      </c>
      <c r="AR59" s="10" t="s">
        <v>13</v>
      </c>
      <c r="AS59" s="9">
        <v>0</v>
      </c>
      <c r="AT59" s="23">
        <v>0</v>
      </c>
      <c r="AU59" s="23">
        <v>0</v>
      </c>
      <c r="AV59" s="9">
        <v>0</v>
      </c>
      <c r="AW59" s="9">
        <v>0</v>
      </c>
      <c r="AX59" s="23">
        <v>0</v>
      </c>
      <c r="AY59" s="9">
        <v>0</v>
      </c>
      <c r="AZ59" s="23">
        <v>0</v>
      </c>
      <c r="BA59" s="23">
        <v>0</v>
      </c>
      <c r="BB59" s="9">
        <v>0</v>
      </c>
      <c r="BC59" s="9">
        <v>0</v>
      </c>
      <c r="BD59" s="9">
        <v>0</v>
      </c>
      <c r="BE59" s="9">
        <v>1</v>
      </c>
      <c r="BF59" s="23">
        <v>0</v>
      </c>
      <c r="BG59" s="23">
        <v>0</v>
      </c>
      <c r="BH59" s="23">
        <v>0</v>
      </c>
      <c r="BI59" s="23">
        <v>0</v>
      </c>
      <c r="BJ59" s="23">
        <v>1</v>
      </c>
      <c r="BK59" s="26"/>
      <c r="BL59" s="32"/>
      <c r="BM59" s="32"/>
      <c r="BN59" s="32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</row>
    <row r="60" spans="1:621" s="28" customFormat="1" ht="30" customHeight="1">
      <c r="A60" s="75" t="s">
        <v>2</v>
      </c>
      <c r="B60" s="75"/>
      <c r="C60" s="24">
        <f t="shared" ref="C60:T60" si="18">SUM(C49:C59)</f>
        <v>8257</v>
      </c>
      <c r="D60" s="24">
        <f t="shared" si="18"/>
        <v>149</v>
      </c>
      <c r="E60" s="24">
        <f t="shared" si="18"/>
        <v>175</v>
      </c>
      <c r="F60" s="24">
        <f t="shared" si="18"/>
        <v>30</v>
      </c>
      <c r="G60" s="24">
        <f t="shared" si="18"/>
        <v>158</v>
      </c>
      <c r="H60" s="24">
        <f t="shared" si="18"/>
        <v>5</v>
      </c>
      <c r="I60" s="24">
        <f t="shared" si="18"/>
        <v>4</v>
      </c>
      <c r="J60" s="24">
        <f t="shared" si="18"/>
        <v>1</v>
      </c>
      <c r="K60" s="24">
        <f t="shared" si="18"/>
        <v>2</v>
      </c>
      <c r="L60" s="24">
        <f t="shared" si="18"/>
        <v>42</v>
      </c>
      <c r="M60" s="24">
        <f t="shared" si="18"/>
        <v>16</v>
      </c>
      <c r="N60" s="24">
        <f t="shared" si="18"/>
        <v>0</v>
      </c>
      <c r="O60" s="24">
        <f t="shared" si="18"/>
        <v>9</v>
      </c>
      <c r="P60" s="24">
        <f t="shared" si="18"/>
        <v>0</v>
      </c>
      <c r="Q60" s="24">
        <f t="shared" si="18"/>
        <v>546</v>
      </c>
      <c r="R60" s="24">
        <f t="shared" si="18"/>
        <v>0</v>
      </c>
      <c r="S60" s="24">
        <f t="shared" si="18"/>
        <v>253</v>
      </c>
      <c r="T60" s="24">
        <f t="shared" si="18"/>
        <v>0</v>
      </c>
      <c r="U60" s="39">
        <v>0</v>
      </c>
      <c r="V60" s="75" t="s">
        <v>2</v>
      </c>
      <c r="W60" s="75"/>
      <c r="X60" s="12">
        <f t="shared" ref="X60:AO60" si="19">SUM(X49:X59)</f>
        <v>0</v>
      </c>
      <c r="Y60" s="12">
        <f t="shared" si="19"/>
        <v>0</v>
      </c>
      <c r="Z60" s="12">
        <f t="shared" si="19"/>
        <v>0</v>
      </c>
      <c r="AA60" s="13">
        <f t="shared" si="19"/>
        <v>0</v>
      </c>
      <c r="AB60" s="13">
        <f t="shared" si="19"/>
        <v>0</v>
      </c>
      <c r="AC60" s="13">
        <f t="shared" si="19"/>
        <v>0</v>
      </c>
      <c r="AD60" s="13">
        <f t="shared" si="19"/>
        <v>0</v>
      </c>
      <c r="AE60" s="13">
        <f t="shared" si="19"/>
        <v>0</v>
      </c>
      <c r="AF60" s="13">
        <f t="shared" si="19"/>
        <v>1</v>
      </c>
      <c r="AG60" s="13">
        <f t="shared" si="19"/>
        <v>0</v>
      </c>
      <c r="AH60" s="13">
        <f t="shared" si="19"/>
        <v>0</v>
      </c>
      <c r="AI60" s="13">
        <f t="shared" si="19"/>
        <v>1</v>
      </c>
      <c r="AJ60" s="13">
        <f t="shared" si="19"/>
        <v>1</v>
      </c>
      <c r="AK60" s="13">
        <f t="shared" si="19"/>
        <v>0</v>
      </c>
      <c r="AL60" s="13">
        <f t="shared" si="19"/>
        <v>8</v>
      </c>
      <c r="AM60" s="13">
        <f t="shared" si="19"/>
        <v>1</v>
      </c>
      <c r="AN60" s="13">
        <f t="shared" si="19"/>
        <v>10</v>
      </c>
      <c r="AO60" s="13">
        <f t="shared" si="19"/>
        <v>5</v>
      </c>
      <c r="AP60" s="39"/>
      <c r="AQ60" s="75" t="s">
        <v>2</v>
      </c>
      <c r="AR60" s="75"/>
      <c r="AS60" s="12">
        <f t="shared" ref="AS60:BJ60" si="20">SUM(AS49:AS59)</f>
        <v>0</v>
      </c>
      <c r="AT60" s="13">
        <f t="shared" si="20"/>
        <v>0</v>
      </c>
      <c r="AU60" s="13">
        <f t="shared" si="20"/>
        <v>2</v>
      </c>
      <c r="AV60" s="13">
        <f t="shared" si="20"/>
        <v>1</v>
      </c>
      <c r="AW60" s="13">
        <f t="shared" si="20"/>
        <v>0</v>
      </c>
      <c r="AX60" s="13">
        <f t="shared" si="20"/>
        <v>0</v>
      </c>
      <c r="AY60" s="12">
        <f t="shared" si="20"/>
        <v>0</v>
      </c>
      <c r="AZ60" s="13">
        <f t="shared" si="20"/>
        <v>2</v>
      </c>
      <c r="BA60" s="13">
        <f t="shared" si="20"/>
        <v>4</v>
      </c>
      <c r="BB60" s="12">
        <f t="shared" si="20"/>
        <v>4</v>
      </c>
      <c r="BC60" s="12">
        <f t="shared" si="20"/>
        <v>0</v>
      </c>
      <c r="BD60" s="12">
        <f t="shared" si="20"/>
        <v>0</v>
      </c>
      <c r="BE60" s="12">
        <f t="shared" si="20"/>
        <v>2</v>
      </c>
      <c r="BF60" s="13">
        <f t="shared" si="20"/>
        <v>1</v>
      </c>
      <c r="BG60" s="13">
        <f t="shared" si="20"/>
        <v>1</v>
      </c>
      <c r="BH60" s="13">
        <f t="shared" si="20"/>
        <v>0</v>
      </c>
      <c r="BI60" s="13">
        <f t="shared" si="20"/>
        <v>16</v>
      </c>
      <c r="BJ60" s="13">
        <f t="shared" si="20"/>
        <v>9</v>
      </c>
      <c r="BK60" s="26"/>
      <c r="BL60" s="32"/>
      <c r="BM60" s="32"/>
      <c r="BN60" s="32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  <c r="HN60" s="19"/>
      <c r="HO60" s="19"/>
      <c r="HP60" s="19"/>
      <c r="HQ60" s="19"/>
      <c r="HR60" s="19"/>
      <c r="HS60" s="19"/>
      <c r="HT60" s="19"/>
      <c r="HU60" s="19"/>
      <c r="HV60" s="19"/>
      <c r="HW60" s="19"/>
      <c r="HX60" s="19"/>
      <c r="HY60" s="19"/>
      <c r="HZ60" s="19"/>
      <c r="IA60" s="19"/>
      <c r="IB60" s="19"/>
      <c r="IC60" s="19"/>
      <c r="ID60" s="19"/>
      <c r="IE60" s="19"/>
      <c r="IF60" s="19"/>
      <c r="IG60" s="19"/>
      <c r="IH60" s="19"/>
      <c r="II60" s="19"/>
      <c r="IJ60" s="19"/>
      <c r="IK60" s="19"/>
      <c r="IL60" s="19"/>
      <c r="IM60" s="19"/>
      <c r="IN60" s="19"/>
      <c r="IO60" s="19"/>
      <c r="IP60" s="19"/>
      <c r="IQ60" s="19"/>
      <c r="IR60" s="19"/>
      <c r="IS60" s="19"/>
      <c r="IT60" s="19"/>
      <c r="IU60" s="19"/>
      <c r="IV60" s="19"/>
      <c r="IW60" s="19"/>
      <c r="IX60" s="19"/>
      <c r="IY60" s="19"/>
      <c r="IZ60" s="19"/>
      <c r="JA60" s="19"/>
      <c r="JB60" s="19"/>
      <c r="JC60" s="19"/>
      <c r="JD60" s="19"/>
      <c r="JE60" s="19"/>
      <c r="JF60" s="19"/>
      <c r="JG60" s="19"/>
      <c r="JH60" s="19"/>
      <c r="JI60" s="19"/>
      <c r="JJ60" s="19"/>
      <c r="JK60" s="19"/>
      <c r="JL60" s="19"/>
      <c r="JM60" s="19"/>
      <c r="JN60" s="19"/>
      <c r="JO60" s="19"/>
      <c r="JP60" s="19"/>
      <c r="JQ60" s="19"/>
      <c r="JR60" s="19"/>
      <c r="JS60" s="19"/>
      <c r="JT60" s="19"/>
      <c r="JU60" s="19"/>
      <c r="JV60" s="19"/>
      <c r="JW60" s="19"/>
      <c r="JX60" s="19"/>
      <c r="JY60" s="19"/>
      <c r="JZ60" s="19"/>
      <c r="KA60" s="19"/>
      <c r="KB60" s="19"/>
      <c r="KC60" s="19"/>
      <c r="KD60" s="19"/>
      <c r="KE60" s="19"/>
      <c r="KF60" s="19"/>
      <c r="KG60" s="19"/>
      <c r="KH60" s="19"/>
      <c r="KI60" s="19"/>
      <c r="KJ60" s="19"/>
      <c r="KK60" s="19"/>
      <c r="KL60" s="19"/>
      <c r="KM60" s="19"/>
      <c r="KN60" s="19"/>
      <c r="KO60" s="19"/>
      <c r="KP60" s="19"/>
      <c r="KQ60" s="19"/>
      <c r="KR60" s="19"/>
      <c r="KS60" s="19"/>
      <c r="KT60" s="19"/>
      <c r="KU60" s="19"/>
      <c r="KV60" s="19"/>
      <c r="KW60" s="19"/>
      <c r="KX60" s="19"/>
      <c r="KY60" s="19"/>
      <c r="KZ60" s="19"/>
      <c r="LA60" s="19"/>
      <c r="LB60" s="19"/>
      <c r="LC60" s="19"/>
      <c r="LD60" s="19"/>
      <c r="LE60" s="19"/>
      <c r="LF60" s="19"/>
      <c r="LG60" s="19"/>
      <c r="LH60" s="19"/>
      <c r="LI60" s="19"/>
      <c r="LJ60" s="19"/>
      <c r="LK60" s="19"/>
      <c r="LL60" s="19"/>
      <c r="LM60" s="19"/>
      <c r="LN60" s="19"/>
      <c r="LO60" s="19"/>
      <c r="LP60" s="19"/>
      <c r="LQ60" s="19"/>
      <c r="LR60" s="19"/>
      <c r="LS60" s="19"/>
      <c r="LT60" s="19"/>
      <c r="LU60" s="19"/>
      <c r="LV60" s="19"/>
      <c r="LW60" s="19"/>
      <c r="LX60" s="19"/>
      <c r="LY60" s="19"/>
      <c r="LZ60" s="19"/>
      <c r="MA60" s="19"/>
      <c r="MB60" s="19"/>
      <c r="MC60" s="19"/>
      <c r="MD60" s="19"/>
      <c r="ME60" s="19"/>
      <c r="MF60" s="19"/>
      <c r="MG60" s="19"/>
      <c r="MH60" s="19"/>
      <c r="MI60" s="19"/>
      <c r="MJ60" s="19"/>
      <c r="MK60" s="19"/>
      <c r="ML60" s="19"/>
      <c r="MM60" s="19"/>
      <c r="MN60" s="19"/>
      <c r="MO60" s="19"/>
      <c r="MP60" s="19"/>
      <c r="MQ60" s="19"/>
      <c r="MR60" s="19"/>
      <c r="MS60" s="19"/>
      <c r="MT60" s="19"/>
      <c r="MU60" s="19"/>
      <c r="MV60" s="19"/>
      <c r="MW60" s="19"/>
      <c r="MX60" s="19"/>
      <c r="MY60" s="19"/>
      <c r="MZ60" s="19"/>
      <c r="NA60" s="19"/>
      <c r="NB60" s="19"/>
      <c r="NC60" s="19"/>
      <c r="ND60" s="19"/>
      <c r="NE60" s="19"/>
      <c r="NF60" s="19"/>
      <c r="NG60" s="19"/>
      <c r="NH60" s="19"/>
      <c r="NI60" s="19"/>
      <c r="NJ60" s="19"/>
      <c r="NK60" s="19"/>
      <c r="NL60" s="19"/>
      <c r="NM60" s="19"/>
      <c r="NN60" s="19"/>
      <c r="NO60" s="19"/>
      <c r="NP60" s="19"/>
      <c r="NQ60" s="19"/>
      <c r="NR60" s="19"/>
      <c r="NS60" s="19"/>
      <c r="NT60" s="19"/>
      <c r="NU60" s="19"/>
      <c r="NV60" s="19"/>
      <c r="NW60" s="19"/>
      <c r="NX60" s="19"/>
      <c r="NY60" s="19"/>
      <c r="NZ60" s="19"/>
      <c r="OA60" s="19"/>
      <c r="OB60" s="19"/>
      <c r="OC60" s="19"/>
      <c r="OD60" s="19"/>
      <c r="OE60" s="19"/>
      <c r="OF60" s="19"/>
      <c r="OG60" s="19"/>
      <c r="OH60" s="19"/>
      <c r="OI60" s="19"/>
      <c r="OJ60" s="19"/>
      <c r="OK60" s="19"/>
      <c r="OL60" s="19"/>
      <c r="OM60" s="19"/>
      <c r="ON60" s="19"/>
      <c r="OO60" s="19"/>
      <c r="OP60" s="19"/>
      <c r="OQ60" s="19"/>
      <c r="OR60" s="19"/>
      <c r="OS60" s="19"/>
      <c r="OT60" s="19"/>
      <c r="OU60" s="19"/>
      <c r="OV60" s="19"/>
      <c r="OW60" s="19"/>
      <c r="OX60" s="19"/>
      <c r="OY60" s="19"/>
      <c r="OZ60" s="19"/>
      <c r="PA60" s="19"/>
      <c r="PB60" s="19"/>
      <c r="PC60" s="19"/>
      <c r="PD60" s="19"/>
      <c r="PE60" s="19"/>
      <c r="PF60" s="19"/>
      <c r="PG60" s="19"/>
      <c r="PH60" s="19"/>
      <c r="PI60" s="19"/>
      <c r="PJ60" s="19"/>
      <c r="PK60" s="19"/>
      <c r="PL60" s="19"/>
      <c r="PM60" s="19"/>
      <c r="PN60" s="19"/>
      <c r="PO60" s="19"/>
      <c r="PP60" s="19"/>
      <c r="PQ60" s="19"/>
      <c r="PR60" s="19"/>
      <c r="PS60" s="19"/>
      <c r="PT60" s="19"/>
      <c r="PU60" s="19"/>
      <c r="PV60" s="19"/>
      <c r="PW60" s="19"/>
      <c r="PX60" s="19"/>
      <c r="PY60" s="19"/>
      <c r="PZ60" s="19"/>
      <c r="QA60" s="19"/>
      <c r="QB60" s="19"/>
      <c r="QC60" s="19"/>
      <c r="QD60" s="19"/>
      <c r="QE60" s="19"/>
      <c r="QF60" s="19"/>
      <c r="QG60" s="19"/>
      <c r="QH60" s="19"/>
      <c r="QI60" s="19"/>
      <c r="QJ60" s="19"/>
      <c r="QK60" s="19"/>
      <c r="QL60" s="19"/>
      <c r="QM60" s="19"/>
      <c r="QN60" s="19"/>
      <c r="QO60" s="19"/>
      <c r="QP60" s="19"/>
      <c r="QQ60" s="19"/>
      <c r="QR60" s="19"/>
      <c r="QS60" s="19"/>
      <c r="QT60" s="19"/>
      <c r="QU60" s="19"/>
      <c r="QV60" s="19"/>
      <c r="QW60" s="19"/>
      <c r="QX60" s="19"/>
      <c r="QY60" s="19"/>
      <c r="QZ60" s="19"/>
      <c r="RA60" s="19"/>
      <c r="RB60" s="19"/>
      <c r="RC60" s="19"/>
      <c r="RD60" s="19"/>
      <c r="RE60" s="19"/>
      <c r="RF60" s="19"/>
      <c r="RG60" s="19"/>
      <c r="RH60" s="19"/>
      <c r="RI60" s="19"/>
      <c r="RJ60" s="19"/>
      <c r="RK60" s="19"/>
      <c r="RL60" s="19"/>
      <c r="RM60" s="19"/>
      <c r="RN60" s="19"/>
      <c r="RO60" s="19"/>
      <c r="RP60" s="19"/>
      <c r="RQ60" s="19"/>
      <c r="RR60" s="19"/>
      <c r="RS60" s="19"/>
      <c r="RT60" s="19"/>
      <c r="RU60" s="19"/>
      <c r="RV60" s="19"/>
      <c r="RW60" s="19"/>
      <c r="RX60" s="19"/>
      <c r="RY60" s="19"/>
      <c r="RZ60" s="19"/>
      <c r="SA60" s="19"/>
      <c r="SB60" s="19"/>
      <c r="SC60" s="19"/>
      <c r="SD60" s="19"/>
      <c r="SE60" s="19"/>
      <c r="SF60" s="19"/>
      <c r="SG60" s="19"/>
      <c r="SH60" s="19"/>
      <c r="SI60" s="19"/>
      <c r="SJ60" s="19"/>
      <c r="SK60" s="19"/>
      <c r="SL60" s="19"/>
      <c r="SM60" s="19"/>
      <c r="SN60" s="19"/>
      <c r="SO60" s="19"/>
      <c r="SP60" s="19"/>
      <c r="SQ60" s="19"/>
      <c r="SR60" s="19"/>
      <c r="SS60" s="19"/>
      <c r="ST60" s="19"/>
      <c r="SU60" s="19"/>
      <c r="SV60" s="19"/>
      <c r="SW60" s="19"/>
      <c r="SX60" s="19"/>
      <c r="SY60" s="19"/>
      <c r="SZ60" s="19"/>
      <c r="TA60" s="19"/>
      <c r="TB60" s="19"/>
      <c r="TC60" s="19"/>
      <c r="TD60" s="19"/>
      <c r="TE60" s="19"/>
      <c r="TF60" s="19"/>
      <c r="TG60" s="19"/>
      <c r="TH60" s="19"/>
      <c r="TI60" s="19"/>
      <c r="TJ60" s="19"/>
      <c r="TK60" s="19"/>
      <c r="TL60" s="19"/>
      <c r="TM60" s="19"/>
      <c r="TN60" s="19"/>
      <c r="TO60" s="19"/>
      <c r="TP60" s="19"/>
      <c r="TQ60" s="19"/>
      <c r="TR60" s="19"/>
      <c r="TS60" s="19"/>
      <c r="TT60" s="19"/>
      <c r="TU60" s="19"/>
      <c r="TV60" s="19"/>
      <c r="TW60" s="19"/>
      <c r="TX60" s="19"/>
      <c r="TY60" s="19"/>
      <c r="TZ60" s="19"/>
      <c r="UA60" s="19"/>
      <c r="UB60" s="19"/>
      <c r="UC60" s="19"/>
      <c r="UD60" s="19"/>
      <c r="UE60" s="19"/>
      <c r="UF60" s="19"/>
      <c r="UG60" s="19"/>
      <c r="UH60" s="19"/>
      <c r="UI60" s="19"/>
      <c r="UJ60" s="19"/>
      <c r="UK60" s="19"/>
      <c r="UL60" s="19"/>
      <c r="UM60" s="19"/>
      <c r="UN60" s="19"/>
      <c r="UO60" s="19"/>
      <c r="UP60" s="19"/>
      <c r="UQ60" s="19"/>
      <c r="UR60" s="19"/>
      <c r="US60" s="19"/>
      <c r="UT60" s="19"/>
      <c r="UU60" s="19"/>
      <c r="UV60" s="19"/>
      <c r="UW60" s="19"/>
      <c r="UX60" s="19"/>
      <c r="UY60" s="19"/>
      <c r="UZ60" s="19"/>
      <c r="VA60" s="19"/>
      <c r="VB60" s="19"/>
      <c r="VC60" s="19"/>
      <c r="VD60" s="19"/>
      <c r="VE60" s="19"/>
      <c r="VF60" s="19"/>
      <c r="VG60" s="19"/>
      <c r="VH60" s="19"/>
      <c r="VI60" s="19"/>
      <c r="VJ60" s="19"/>
      <c r="VK60" s="19"/>
      <c r="VL60" s="19"/>
      <c r="VM60" s="19"/>
      <c r="VN60" s="19"/>
      <c r="VO60" s="19"/>
      <c r="VP60" s="19"/>
      <c r="VQ60" s="19"/>
      <c r="VR60" s="19"/>
      <c r="VS60" s="19"/>
      <c r="VT60" s="19"/>
      <c r="VU60" s="19"/>
      <c r="VV60" s="19"/>
      <c r="VW60" s="19"/>
      <c r="VX60" s="19"/>
      <c r="VY60" s="19"/>
      <c r="VZ60" s="19"/>
      <c r="WA60" s="19"/>
      <c r="WB60" s="19"/>
      <c r="WC60" s="19"/>
      <c r="WD60" s="19"/>
      <c r="WE60" s="19"/>
      <c r="WF60" s="19"/>
      <c r="WG60" s="19"/>
      <c r="WH60" s="19"/>
      <c r="WI60" s="19"/>
      <c r="WJ60" s="19"/>
      <c r="WK60" s="19"/>
      <c r="WL60" s="19"/>
      <c r="WM60" s="19"/>
      <c r="WN60" s="19"/>
      <c r="WO60" s="19"/>
      <c r="WP60" s="19"/>
      <c r="WQ60" s="19"/>
      <c r="WR60" s="19"/>
      <c r="WS60" s="19"/>
      <c r="WT60" s="19"/>
      <c r="WU60" s="19"/>
      <c r="WV60" s="19"/>
      <c r="WW60" s="19"/>
    </row>
    <row r="61" spans="1:621" ht="18.75" customHeight="1">
      <c r="A61" s="21"/>
      <c r="B61" s="21"/>
      <c r="C61" s="21"/>
      <c r="D61" s="21"/>
      <c r="E61" s="21"/>
      <c r="F61" s="4"/>
      <c r="G61" s="4"/>
      <c r="H61" s="16"/>
      <c r="I61" s="16"/>
      <c r="J61" s="4"/>
      <c r="K61" s="4"/>
      <c r="L61" s="54"/>
      <c r="M61" s="54"/>
      <c r="N61" s="4"/>
      <c r="O61" s="4"/>
      <c r="P61" s="4"/>
      <c r="Q61" s="4"/>
      <c r="R61" s="4"/>
      <c r="S61" s="4"/>
      <c r="T61" s="14"/>
      <c r="U61" s="26"/>
      <c r="V61" s="21"/>
      <c r="W61" s="21"/>
      <c r="X61" s="21"/>
      <c r="Y61" s="21"/>
      <c r="Z61" s="21"/>
      <c r="AA61" s="4"/>
      <c r="AB61" s="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26"/>
      <c r="AQ61" s="21"/>
      <c r="AR61" s="21"/>
      <c r="AS61" s="21"/>
      <c r="AT61" s="21"/>
      <c r="AU61" s="21"/>
      <c r="AV61" s="4"/>
      <c r="AW61" s="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26"/>
    </row>
    <row r="62" spans="1:621" s="28" customFormat="1" ht="15.75" customHeight="1">
      <c r="A62" s="81" t="s">
        <v>18</v>
      </c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33"/>
      <c r="V62" s="65" t="s">
        <v>18</v>
      </c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33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6"/>
      <c r="BL62" s="32"/>
      <c r="BM62" s="32"/>
      <c r="BN62" s="32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  <c r="HN62" s="19"/>
      <c r="HO62" s="19"/>
      <c r="HP62" s="19"/>
      <c r="HQ62" s="19"/>
      <c r="HR62" s="19"/>
      <c r="HS62" s="19"/>
      <c r="HT62" s="19"/>
      <c r="HU62" s="19"/>
      <c r="HV62" s="19"/>
      <c r="HW62" s="19"/>
      <c r="HX62" s="19"/>
      <c r="HY62" s="19"/>
      <c r="HZ62" s="19"/>
      <c r="IA62" s="19"/>
      <c r="IB62" s="19"/>
      <c r="IC62" s="19"/>
      <c r="ID62" s="19"/>
      <c r="IE62" s="19"/>
      <c r="IF62" s="19"/>
      <c r="IG62" s="19"/>
      <c r="IH62" s="19"/>
      <c r="II62" s="19"/>
      <c r="IJ62" s="19"/>
      <c r="IK62" s="19"/>
      <c r="IL62" s="19"/>
      <c r="IM62" s="19"/>
      <c r="IN62" s="19"/>
      <c r="IO62" s="19"/>
      <c r="IP62" s="19"/>
      <c r="IQ62" s="19"/>
      <c r="IR62" s="19"/>
      <c r="IS62" s="19"/>
      <c r="IT62" s="19"/>
      <c r="IU62" s="19"/>
      <c r="IV62" s="19"/>
      <c r="IW62" s="19"/>
      <c r="IX62" s="19"/>
      <c r="IY62" s="19"/>
      <c r="IZ62" s="19"/>
      <c r="JA62" s="19"/>
      <c r="JB62" s="19"/>
      <c r="JC62" s="19"/>
      <c r="JD62" s="19"/>
      <c r="JE62" s="19"/>
      <c r="JF62" s="19"/>
      <c r="JG62" s="19"/>
      <c r="JH62" s="19"/>
      <c r="JI62" s="19"/>
      <c r="JJ62" s="19"/>
      <c r="JK62" s="19"/>
      <c r="JL62" s="19"/>
      <c r="JM62" s="19"/>
      <c r="JN62" s="19"/>
      <c r="JO62" s="19"/>
      <c r="JP62" s="19"/>
      <c r="JQ62" s="19"/>
      <c r="JR62" s="19"/>
      <c r="JS62" s="19"/>
      <c r="JT62" s="19"/>
      <c r="JU62" s="19"/>
      <c r="JV62" s="19"/>
      <c r="JW62" s="19"/>
      <c r="JX62" s="19"/>
      <c r="JY62" s="19"/>
      <c r="JZ62" s="19"/>
      <c r="KA62" s="19"/>
      <c r="KB62" s="19"/>
      <c r="KC62" s="19"/>
      <c r="KD62" s="19"/>
      <c r="KE62" s="19"/>
      <c r="KF62" s="19"/>
      <c r="KG62" s="19"/>
      <c r="KH62" s="19"/>
      <c r="KI62" s="19"/>
      <c r="KJ62" s="19"/>
      <c r="KK62" s="19"/>
      <c r="KL62" s="19"/>
      <c r="KM62" s="19"/>
      <c r="KN62" s="19"/>
      <c r="KO62" s="19"/>
      <c r="KP62" s="19"/>
      <c r="KQ62" s="19"/>
      <c r="KR62" s="19"/>
      <c r="KS62" s="19"/>
      <c r="KT62" s="19"/>
      <c r="KU62" s="19"/>
      <c r="KV62" s="19"/>
      <c r="KW62" s="19"/>
      <c r="KX62" s="19"/>
      <c r="KY62" s="19"/>
      <c r="KZ62" s="19"/>
      <c r="LA62" s="19"/>
      <c r="LB62" s="19"/>
      <c r="LC62" s="19"/>
      <c r="LD62" s="19"/>
      <c r="LE62" s="19"/>
      <c r="LF62" s="19"/>
      <c r="LG62" s="19"/>
      <c r="LH62" s="19"/>
      <c r="LI62" s="19"/>
      <c r="LJ62" s="19"/>
      <c r="LK62" s="19"/>
      <c r="LL62" s="19"/>
      <c r="LM62" s="19"/>
      <c r="LN62" s="19"/>
      <c r="LO62" s="19"/>
      <c r="LP62" s="19"/>
      <c r="LQ62" s="19"/>
      <c r="LR62" s="19"/>
      <c r="LS62" s="19"/>
      <c r="LT62" s="19"/>
      <c r="LU62" s="19"/>
      <c r="LV62" s="19"/>
      <c r="LW62" s="19"/>
      <c r="LX62" s="19"/>
      <c r="LY62" s="19"/>
      <c r="LZ62" s="19"/>
      <c r="MA62" s="19"/>
      <c r="MB62" s="19"/>
      <c r="MC62" s="19"/>
      <c r="MD62" s="19"/>
      <c r="ME62" s="19"/>
      <c r="MF62" s="19"/>
      <c r="MG62" s="19"/>
      <c r="MH62" s="19"/>
      <c r="MI62" s="19"/>
      <c r="MJ62" s="19"/>
      <c r="MK62" s="19"/>
      <c r="ML62" s="19"/>
      <c r="MM62" s="19"/>
      <c r="MN62" s="19"/>
      <c r="MO62" s="19"/>
      <c r="MP62" s="19"/>
      <c r="MQ62" s="19"/>
      <c r="MR62" s="19"/>
      <c r="MS62" s="19"/>
      <c r="MT62" s="19"/>
      <c r="MU62" s="19"/>
      <c r="MV62" s="19"/>
      <c r="MW62" s="19"/>
      <c r="MX62" s="19"/>
      <c r="MY62" s="19"/>
      <c r="MZ62" s="19"/>
      <c r="NA62" s="19"/>
      <c r="NB62" s="19"/>
      <c r="NC62" s="19"/>
      <c r="ND62" s="19"/>
      <c r="NE62" s="19"/>
      <c r="NF62" s="19"/>
      <c r="NG62" s="19"/>
      <c r="NH62" s="19"/>
      <c r="NI62" s="19"/>
      <c r="NJ62" s="19"/>
      <c r="NK62" s="19"/>
      <c r="NL62" s="19"/>
      <c r="NM62" s="19"/>
      <c r="NN62" s="19"/>
      <c r="NO62" s="19"/>
      <c r="NP62" s="19"/>
      <c r="NQ62" s="19"/>
      <c r="NR62" s="19"/>
      <c r="NS62" s="19"/>
      <c r="NT62" s="19"/>
      <c r="NU62" s="19"/>
      <c r="NV62" s="19"/>
      <c r="NW62" s="19"/>
      <c r="NX62" s="19"/>
      <c r="NY62" s="19"/>
      <c r="NZ62" s="19"/>
      <c r="OA62" s="19"/>
      <c r="OB62" s="19"/>
      <c r="OC62" s="19"/>
      <c r="OD62" s="19"/>
      <c r="OE62" s="19"/>
      <c r="OF62" s="19"/>
      <c r="OG62" s="19"/>
      <c r="OH62" s="19"/>
      <c r="OI62" s="19"/>
      <c r="OJ62" s="19"/>
      <c r="OK62" s="19"/>
      <c r="OL62" s="19"/>
      <c r="OM62" s="19"/>
      <c r="ON62" s="19"/>
      <c r="OO62" s="19"/>
      <c r="OP62" s="19"/>
      <c r="OQ62" s="19"/>
      <c r="OR62" s="19"/>
      <c r="OS62" s="19"/>
      <c r="OT62" s="19"/>
      <c r="OU62" s="19"/>
      <c r="OV62" s="19"/>
      <c r="OW62" s="19"/>
      <c r="OX62" s="19"/>
      <c r="OY62" s="19"/>
      <c r="OZ62" s="19"/>
      <c r="PA62" s="19"/>
      <c r="PB62" s="19"/>
      <c r="PC62" s="19"/>
      <c r="PD62" s="19"/>
      <c r="PE62" s="19"/>
      <c r="PF62" s="19"/>
      <c r="PG62" s="19"/>
      <c r="PH62" s="19"/>
      <c r="PI62" s="19"/>
      <c r="PJ62" s="19"/>
      <c r="PK62" s="19"/>
      <c r="PL62" s="19"/>
      <c r="PM62" s="19"/>
      <c r="PN62" s="19"/>
      <c r="PO62" s="19"/>
      <c r="PP62" s="19"/>
      <c r="PQ62" s="19"/>
      <c r="PR62" s="19"/>
      <c r="PS62" s="19"/>
      <c r="PT62" s="19"/>
      <c r="PU62" s="19"/>
      <c r="PV62" s="19"/>
      <c r="PW62" s="19"/>
      <c r="PX62" s="19"/>
      <c r="PY62" s="19"/>
      <c r="PZ62" s="19"/>
      <c r="QA62" s="19"/>
      <c r="QB62" s="19"/>
      <c r="QC62" s="19"/>
      <c r="QD62" s="19"/>
      <c r="QE62" s="19"/>
      <c r="QF62" s="19"/>
      <c r="QG62" s="19"/>
      <c r="QH62" s="19"/>
      <c r="QI62" s="19"/>
      <c r="QJ62" s="19"/>
      <c r="QK62" s="19"/>
      <c r="QL62" s="19"/>
      <c r="QM62" s="19"/>
      <c r="QN62" s="19"/>
      <c r="QO62" s="19"/>
      <c r="QP62" s="19"/>
      <c r="QQ62" s="19"/>
      <c r="QR62" s="19"/>
      <c r="QS62" s="19"/>
      <c r="QT62" s="19"/>
      <c r="QU62" s="19"/>
      <c r="QV62" s="19"/>
      <c r="QW62" s="19"/>
      <c r="QX62" s="19"/>
      <c r="QY62" s="19"/>
      <c r="QZ62" s="19"/>
      <c r="RA62" s="19"/>
      <c r="RB62" s="19"/>
      <c r="RC62" s="19"/>
      <c r="RD62" s="19"/>
      <c r="RE62" s="19"/>
      <c r="RF62" s="19"/>
      <c r="RG62" s="19"/>
      <c r="RH62" s="19"/>
      <c r="RI62" s="19"/>
      <c r="RJ62" s="19"/>
      <c r="RK62" s="19"/>
      <c r="RL62" s="19"/>
      <c r="RM62" s="19"/>
      <c r="RN62" s="19"/>
      <c r="RO62" s="19"/>
      <c r="RP62" s="19"/>
      <c r="RQ62" s="19"/>
      <c r="RR62" s="19"/>
      <c r="RS62" s="19"/>
      <c r="RT62" s="19"/>
      <c r="RU62" s="19"/>
      <c r="RV62" s="19"/>
      <c r="RW62" s="19"/>
      <c r="RX62" s="19"/>
      <c r="RY62" s="19"/>
      <c r="RZ62" s="19"/>
      <c r="SA62" s="19"/>
      <c r="SB62" s="19"/>
      <c r="SC62" s="19"/>
      <c r="SD62" s="19"/>
      <c r="SE62" s="19"/>
      <c r="SF62" s="19"/>
      <c r="SG62" s="19"/>
      <c r="SH62" s="19"/>
      <c r="SI62" s="19"/>
      <c r="SJ62" s="19"/>
      <c r="SK62" s="19"/>
      <c r="SL62" s="19"/>
      <c r="SM62" s="19"/>
      <c r="SN62" s="19"/>
      <c r="SO62" s="19"/>
      <c r="SP62" s="19"/>
      <c r="SQ62" s="19"/>
      <c r="SR62" s="19"/>
      <c r="SS62" s="19"/>
      <c r="ST62" s="19"/>
      <c r="SU62" s="19"/>
      <c r="SV62" s="19"/>
      <c r="SW62" s="19"/>
      <c r="SX62" s="19"/>
      <c r="SY62" s="19"/>
      <c r="SZ62" s="19"/>
      <c r="TA62" s="19"/>
      <c r="TB62" s="19"/>
      <c r="TC62" s="19"/>
      <c r="TD62" s="19"/>
      <c r="TE62" s="19"/>
      <c r="TF62" s="19"/>
      <c r="TG62" s="19"/>
      <c r="TH62" s="19"/>
      <c r="TI62" s="19"/>
      <c r="TJ62" s="19"/>
      <c r="TK62" s="19"/>
      <c r="TL62" s="19"/>
      <c r="TM62" s="19"/>
      <c r="TN62" s="19"/>
      <c r="TO62" s="19"/>
      <c r="TP62" s="19"/>
      <c r="TQ62" s="19"/>
      <c r="TR62" s="19"/>
      <c r="TS62" s="19"/>
      <c r="TT62" s="19"/>
      <c r="TU62" s="19"/>
      <c r="TV62" s="19"/>
      <c r="TW62" s="19"/>
      <c r="TX62" s="19"/>
      <c r="TY62" s="19"/>
      <c r="TZ62" s="19"/>
      <c r="UA62" s="19"/>
      <c r="UB62" s="19"/>
      <c r="UC62" s="19"/>
      <c r="UD62" s="19"/>
      <c r="UE62" s="19"/>
      <c r="UF62" s="19"/>
      <c r="UG62" s="19"/>
      <c r="UH62" s="19"/>
      <c r="UI62" s="19"/>
      <c r="UJ62" s="19"/>
      <c r="UK62" s="19"/>
      <c r="UL62" s="19"/>
      <c r="UM62" s="19"/>
      <c r="UN62" s="19"/>
      <c r="UO62" s="19"/>
      <c r="UP62" s="19"/>
      <c r="UQ62" s="19"/>
      <c r="UR62" s="19"/>
      <c r="US62" s="19"/>
      <c r="UT62" s="19"/>
      <c r="UU62" s="19"/>
      <c r="UV62" s="19"/>
      <c r="UW62" s="19"/>
      <c r="UX62" s="19"/>
      <c r="UY62" s="19"/>
      <c r="UZ62" s="19"/>
      <c r="VA62" s="19"/>
      <c r="VB62" s="19"/>
      <c r="VC62" s="19"/>
      <c r="VD62" s="19"/>
      <c r="VE62" s="19"/>
      <c r="VF62" s="19"/>
      <c r="VG62" s="19"/>
      <c r="VH62" s="19"/>
      <c r="VI62" s="19"/>
      <c r="VJ62" s="19"/>
      <c r="VK62" s="19"/>
      <c r="VL62" s="19"/>
      <c r="VM62" s="19"/>
      <c r="VN62" s="19"/>
      <c r="VO62" s="19"/>
      <c r="VP62" s="19"/>
      <c r="VQ62" s="19"/>
      <c r="VR62" s="19"/>
      <c r="VS62" s="19"/>
      <c r="VT62" s="19"/>
      <c r="VU62" s="19"/>
      <c r="VV62" s="19"/>
      <c r="VW62" s="19"/>
      <c r="VX62" s="19"/>
      <c r="VY62" s="19"/>
      <c r="VZ62" s="19"/>
      <c r="WA62" s="19"/>
      <c r="WB62" s="19"/>
      <c r="WC62" s="19"/>
      <c r="WD62" s="19"/>
      <c r="WE62" s="19"/>
      <c r="WF62" s="19"/>
      <c r="WG62" s="19"/>
      <c r="WH62" s="19"/>
      <c r="WI62" s="19"/>
      <c r="WJ62" s="19"/>
      <c r="WK62" s="19"/>
      <c r="WL62" s="19"/>
      <c r="WM62" s="19"/>
      <c r="WN62" s="19"/>
      <c r="WO62" s="19"/>
      <c r="WP62" s="19"/>
      <c r="WQ62" s="19"/>
      <c r="WR62" s="19"/>
      <c r="WS62" s="19"/>
      <c r="WT62" s="19"/>
      <c r="WU62" s="19"/>
      <c r="WV62" s="19"/>
      <c r="WW62" s="19"/>
    </row>
    <row r="63" spans="1:621" s="28" customFormat="1" ht="13.5" customHeight="1">
      <c r="A63" s="82" t="s">
        <v>19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17"/>
      <c r="V63" s="66" t="s">
        <v>19</v>
      </c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17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6"/>
      <c r="BL63" s="32"/>
      <c r="BM63" s="32"/>
      <c r="BN63" s="32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  <c r="HQ63" s="19"/>
      <c r="HR63" s="19"/>
      <c r="HS63" s="19"/>
      <c r="HT63" s="19"/>
      <c r="HU63" s="19"/>
      <c r="HV63" s="19"/>
      <c r="HW63" s="19"/>
      <c r="HX63" s="19"/>
      <c r="HY63" s="19"/>
      <c r="HZ63" s="19"/>
      <c r="IA63" s="19"/>
      <c r="IB63" s="19"/>
      <c r="IC63" s="19"/>
      <c r="ID63" s="19"/>
      <c r="IE63" s="19"/>
      <c r="IF63" s="19"/>
      <c r="IG63" s="19"/>
      <c r="IH63" s="19"/>
      <c r="II63" s="19"/>
      <c r="IJ63" s="19"/>
      <c r="IK63" s="19"/>
      <c r="IL63" s="19"/>
      <c r="IM63" s="19"/>
      <c r="IN63" s="19"/>
      <c r="IO63" s="19"/>
      <c r="IP63" s="19"/>
      <c r="IQ63" s="19"/>
      <c r="IR63" s="19"/>
      <c r="IS63" s="19"/>
      <c r="IT63" s="19"/>
      <c r="IU63" s="19"/>
      <c r="IV63" s="19"/>
      <c r="IW63" s="19"/>
      <c r="IX63" s="19"/>
      <c r="IY63" s="19"/>
      <c r="IZ63" s="19"/>
      <c r="JA63" s="19"/>
      <c r="JB63" s="19"/>
      <c r="JC63" s="19"/>
      <c r="JD63" s="19"/>
      <c r="JE63" s="19"/>
      <c r="JF63" s="19"/>
      <c r="JG63" s="19"/>
      <c r="JH63" s="19"/>
      <c r="JI63" s="19"/>
      <c r="JJ63" s="19"/>
      <c r="JK63" s="19"/>
      <c r="JL63" s="19"/>
      <c r="JM63" s="19"/>
      <c r="JN63" s="19"/>
      <c r="JO63" s="19"/>
      <c r="JP63" s="19"/>
      <c r="JQ63" s="19"/>
      <c r="JR63" s="19"/>
      <c r="JS63" s="19"/>
      <c r="JT63" s="19"/>
      <c r="JU63" s="19"/>
      <c r="JV63" s="19"/>
      <c r="JW63" s="19"/>
      <c r="JX63" s="19"/>
      <c r="JY63" s="19"/>
      <c r="JZ63" s="19"/>
      <c r="KA63" s="19"/>
      <c r="KB63" s="19"/>
      <c r="KC63" s="19"/>
      <c r="KD63" s="19"/>
      <c r="KE63" s="19"/>
      <c r="KF63" s="19"/>
      <c r="KG63" s="19"/>
      <c r="KH63" s="19"/>
      <c r="KI63" s="19"/>
      <c r="KJ63" s="19"/>
      <c r="KK63" s="19"/>
      <c r="KL63" s="19"/>
      <c r="KM63" s="19"/>
      <c r="KN63" s="19"/>
      <c r="KO63" s="19"/>
      <c r="KP63" s="19"/>
      <c r="KQ63" s="19"/>
      <c r="KR63" s="19"/>
      <c r="KS63" s="19"/>
      <c r="KT63" s="19"/>
      <c r="KU63" s="19"/>
      <c r="KV63" s="19"/>
      <c r="KW63" s="19"/>
      <c r="KX63" s="19"/>
      <c r="KY63" s="19"/>
      <c r="KZ63" s="19"/>
      <c r="LA63" s="19"/>
      <c r="LB63" s="19"/>
      <c r="LC63" s="19"/>
      <c r="LD63" s="19"/>
      <c r="LE63" s="19"/>
      <c r="LF63" s="19"/>
      <c r="LG63" s="19"/>
      <c r="LH63" s="19"/>
      <c r="LI63" s="19"/>
      <c r="LJ63" s="19"/>
      <c r="LK63" s="19"/>
      <c r="LL63" s="19"/>
      <c r="LM63" s="19"/>
      <c r="LN63" s="19"/>
      <c r="LO63" s="19"/>
      <c r="LP63" s="19"/>
      <c r="LQ63" s="19"/>
      <c r="LR63" s="19"/>
      <c r="LS63" s="19"/>
      <c r="LT63" s="19"/>
      <c r="LU63" s="19"/>
      <c r="LV63" s="19"/>
      <c r="LW63" s="19"/>
      <c r="LX63" s="19"/>
      <c r="LY63" s="19"/>
      <c r="LZ63" s="19"/>
      <c r="MA63" s="19"/>
      <c r="MB63" s="19"/>
      <c r="MC63" s="19"/>
      <c r="MD63" s="19"/>
      <c r="ME63" s="19"/>
      <c r="MF63" s="19"/>
      <c r="MG63" s="19"/>
      <c r="MH63" s="19"/>
      <c r="MI63" s="19"/>
      <c r="MJ63" s="19"/>
      <c r="MK63" s="19"/>
      <c r="ML63" s="19"/>
      <c r="MM63" s="19"/>
      <c r="MN63" s="19"/>
      <c r="MO63" s="19"/>
      <c r="MP63" s="19"/>
      <c r="MQ63" s="19"/>
      <c r="MR63" s="19"/>
      <c r="MS63" s="19"/>
      <c r="MT63" s="19"/>
      <c r="MU63" s="19"/>
      <c r="MV63" s="19"/>
      <c r="MW63" s="19"/>
      <c r="MX63" s="19"/>
      <c r="MY63" s="19"/>
      <c r="MZ63" s="19"/>
      <c r="NA63" s="19"/>
      <c r="NB63" s="19"/>
      <c r="NC63" s="19"/>
      <c r="ND63" s="19"/>
      <c r="NE63" s="19"/>
      <c r="NF63" s="19"/>
      <c r="NG63" s="19"/>
      <c r="NH63" s="19"/>
      <c r="NI63" s="19"/>
      <c r="NJ63" s="19"/>
      <c r="NK63" s="19"/>
      <c r="NL63" s="19"/>
      <c r="NM63" s="19"/>
      <c r="NN63" s="19"/>
      <c r="NO63" s="19"/>
      <c r="NP63" s="19"/>
      <c r="NQ63" s="19"/>
      <c r="NR63" s="19"/>
      <c r="NS63" s="19"/>
      <c r="NT63" s="19"/>
      <c r="NU63" s="19"/>
      <c r="NV63" s="19"/>
      <c r="NW63" s="19"/>
      <c r="NX63" s="19"/>
      <c r="NY63" s="19"/>
      <c r="NZ63" s="19"/>
      <c r="OA63" s="19"/>
      <c r="OB63" s="19"/>
      <c r="OC63" s="19"/>
      <c r="OD63" s="19"/>
      <c r="OE63" s="19"/>
      <c r="OF63" s="19"/>
      <c r="OG63" s="19"/>
      <c r="OH63" s="19"/>
      <c r="OI63" s="19"/>
      <c r="OJ63" s="19"/>
      <c r="OK63" s="19"/>
      <c r="OL63" s="19"/>
      <c r="OM63" s="19"/>
      <c r="ON63" s="19"/>
      <c r="OO63" s="19"/>
      <c r="OP63" s="19"/>
      <c r="OQ63" s="19"/>
      <c r="OR63" s="19"/>
      <c r="OS63" s="19"/>
      <c r="OT63" s="19"/>
      <c r="OU63" s="19"/>
      <c r="OV63" s="19"/>
      <c r="OW63" s="19"/>
      <c r="OX63" s="19"/>
      <c r="OY63" s="19"/>
      <c r="OZ63" s="19"/>
      <c r="PA63" s="19"/>
      <c r="PB63" s="19"/>
      <c r="PC63" s="19"/>
      <c r="PD63" s="19"/>
      <c r="PE63" s="19"/>
      <c r="PF63" s="19"/>
      <c r="PG63" s="19"/>
      <c r="PH63" s="19"/>
      <c r="PI63" s="19"/>
      <c r="PJ63" s="19"/>
      <c r="PK63" s="19"/>
      <c r="PL63" s="19"/>
      <c r="PM63" s="19"/>
      <c r="PN63" s="19"/>
      <c r="PO63" s="19"/>
      <c r="PP63" s="19"/>
      <c r="PQ63" s="19"/>
      <c r="PR63" s="19"/>
      <c r="PS63" s="19"/>
      <c r="PT63" s="19"/>
      <c r="PU63" s="19"/>
      <c r="PV63" s="19"/>
      <c r="PW63" s="19"/>
      <c r="PX63" s="19"/>
      <c r="PY63" s="19"/>
      <c r="PZ63" s="19"/>
      <c r="QA63" s="19"/>
      <c r="QB63" s="19"/>
      <c r="QC63" s="19"/>
      <c r="QD63" s="19"/>
      <c r="QE63" s="19"/>
      <c r="QF63" s="19"/>
      <c r="QG63" s="19"/>
      <c r="QH63" s="19"/>
      <c r="QI63" s="19"/>
      <c r="QJ63" s="19"/>
      <c r="QK63" s="19"/>
      <c r="QL63" s="19"/>
      <c r="QM63" s="19"/>
      <c r="QN63" s="19"/>
      <c r="QO63" s="19"/>
      <c r="QP63" s="19"/>
      <c r="QQ63" s="19"/>
      <c r="QR63" s="19"/>
      <c r="QS63" s="19"/>
      <c r="QT63" s="19"/>
      <c r="QU63" s="19"/>
      <c r="QV63" s="19"/>
      <c r="QW63" s="19"/>
      <c r="QX63" s="19"/>
      <c r="QY63" s="19"/>
      <c r="QZ63" s="19"/>
      <c r="RA63" s="19"/>
      <c r="RB63" s="19"/>
      <c r="RC63" s="19"/>
      <c r="RD63" s="19"/>
      <c r="RE63" s="19"/>
      <c r="RF63" s="19"/>
      <c r="RG63" s="19"/>
      <c r="RH63" s="19"/>
      <c r="RI63" s="19"/>
      <c r="RJ63" s="19"/>
      <c r="RK63" s="19"/>
      <c r="RL63" s="19"/>
      <c r="RM63" s="19"/>
      <c r="RN63" s="19"/>
      <c r="RO63" s="19"/>
      <c r="RP63" s="19"/>
      <c r="RQ63" s="19"/>
      <c r="RR63" s="19"/>
      <c r="RS63" s="19"/>
      <c r="RT63" s="19"/>
      <c r="RU63" s="19"/>
      <c r="RV63" s="19"/>
      <c r="RW63" s="19"/>
      <c r="RX63" s="19"/>
      <c r="RY63" s="19"/>
      <c r="RZ63" s="19"/>
      <c r="SA63" s="19"/>
      <c r="SB63" s="19"/>
      <c r="SC63" s="19"/>
      <c r="SD63" s="19"/>
      <c r="SE63" s="19"/>
      <c r="SF63" s="19"/>
      <c r="SG63" s="19"/>
      <c r="SH63" s="19"/>
      <c r="SI63" s="19"/>
      <c r="SJ63" s="19"/>
      <c r="SK63" s="19"/>
      <c r="SL63" s="19"/>
      <c r="SM63" s="19"/>
      <c r="SN63" s="19"/>
      <c r="SO63" s="19"/>
      <c r="SP63" s="19"/>
      <c r="SQ63" s="19"/>
      <c r="SR63" s="19"/>
      <c r="SS63" s="19"/>
      <c r="ST63" s="19"/>
      <c r="SU63" s="19"/>
      <c r="SV63" s="19"/>
      <c r="SW63" s="19"/>
      <c r="SX63" s="19"/>
      <c r="SY63" s="19"/>
      <c r="SZ63" s="19"/>
      <c r="TA63" s="19"/>
      <c r="TB63" s="19"/>
      <c r="TC63" s="19"/>
      <c r="TD63" s="19"/>
      <c r="TE63" s="19"/>
      <c r="TF63" s="19"/>
      <c r="TG63" s="19"/>
      <c r="TH63" s="19"/>
      <c r="TI63" s="19"/>
      <c r="TJ63" s="19"/>
      <c r="TK63" s="19"/>
      <c r="TL63" s="19"/>
      <c r="TM63" s="19"/>
      <c r="TN63" s="19"/>
      <c r="TO63" s="19"/>
      <c r="TP63" s="19"/>
      <c r="TQ63" s="19"/>
      <c r="TR63" s="19"/>
      <c r="TS63" s="19"/>
      <c r="TT63" s="19"/>
      <c r="TU63" s="19"/>
      <c r="TV63" s="19"/>
      <c r="TW63" s="19"/>
      <c r="TX63" s="19"/>
      <c r="TY63" s="19"/>
      <c r="TZ63" s="19"/>
      <c r="UA63" s="19"/>
      <c r="UB63" s="19"/>
      <c r="UC63" s="19"/>
      <c r="UD63" s="19"/>
      <c r="UE63" s="19"/>
      <c r="UF63" s="19"/>
      <c r="UG63" s="19"/>
      <c r="UH63" s="19"/>
      <c r="UI63" s="19"/>
      <c r="UJ63" s="19"/>
      <c r="UK63" s="19"/>
      <c r="UL63" s="19"/>
      <c r="UM63" s="19"/>
      <c r="UN63" s="19"/>
      <c r="UO63" s="19"/>
      <c r="UP63" s="19"/>
      <c r="UQ63" s="19"/>
      <c r="UR63" s="19"/>
      <c r="US63" s="19"/>
      <c r="UT63" s="19"/>
      <c r="UU63" s="19"/>
      <c r="UV63" s="19"/>
      <c r="UW63" s="19"/>
      <c r="UX63" s="19"/>
      <c r="UY63" s="19"/>
      <c r="UZ63" s="19"/>
      <c r="VA63" s="19"/>
      <c r="VB63" s="19"/>
      <c r="VC63" s="19"/>
      <c r="VD63" s="19"/>
      <c r="VE63" s="19"/>
      <c r="VF63" s="19"/>
      <c r="VG63" s="19"/>
      <c r="VH63" s="19"/>
      <c r="VI63" s="19"/>
      <c r="VJ63" s="19"/>
      <c r="VK63" s="19"/>
      <c r="VL63" s="19"/>
      <c r="VM63" s="19"/>
      <c r="VN63" s="19"/>
      <c r="VO63" s="19"/>
      <c r="VP63" s="19"/>
      <c r="VQ63" s="19"/>
      <c r="VR63" s="19"/>
      <c r="VS63" s="19"/>
      <c r="VT63" s="19"/>
      <c r="VU63" s="19"/>
      <c r="VV63" s="19"/>
      <c r="VW63" s="19"/>
      <c r="VX63" s="19"/>
      <c r="VY63" s="19"/>
      <c r="VZ63" s="19"/>
      <c r="WA63" s="19"/>
      <c r="WB63" s="19"/>
      <c r="WC63" s="19"/>
      <c r="WD63" s="19"/>
      <c r="WE63" s="19"/>
      <c r="WF63" s="19"/>
      <c r="WG63" s="19"/>
      <c r="WH63" s="19"/>
      <c r="WI63" s="19"/>
      <c r="WJ63" s="19"/>
      <c r="WK63" s="19"/>
      <c r="WL63" s="19"/>
      <c r="WM63" s="19"/>
      <c r="WN63" s="19"/>
      <c r="WO63" s="19"/>
      <c r="WP63" s="19"/>
      <c r="WQ63" s="19"/>
      <c r="WR63" s="19"/>
      <c r="WS63" s="19"/>
      <c r="WT63" s="19"/>
      <c r="WU63" s="19"/>
      <c r="WV63" s="19"/>
      <c r="WW63" s="19"/>
    </row>
    <row r="64" spans="1:621" ht="17.25" customHeight="1">
      <c r="A64" s="18" t="s">
        <v>1</v>
      </c>
      <c r="B64" s="18"/>
      <c r="C64" s="18"/>
      <c r="D64" s="18"/>
      <c r="E64" s="18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14"/>
      <c r="U64" s="26"/>
      <c r="V64" s="18" t="s">
        <v>16</v>
      </c>
      <c r="W64" s="18"/>
      <c r="X64" s="18"/>
      <c r="Y64" s="18"/>
      <c r="Z64" s="25"/>
      <c r="AA64" s="25"/>
      <c r="AB64" s="25"/>
      <c r="AC64" s="25"/>
      <c r="AD64" s="14"/>
      <c r="AE64" s="25"/>
      <c r="AF64" s="25"/>
      <c r="AG64" s="25"/>
      <c r="AH64" s="25"/>
      <c r="AI64" s="14"/>
      <c r="AJ64" s="80"/>
      <c r="AK64" s="80"/>
      <c r="AL64" s="14"/>
      <c r="AM64" s="14"/>
      <c r="AN64" s="14"/>
      <c r="AO64" s="14"/>
      <c r="AP64" s="26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6"/>
    </row>
    <row r="65" spans="1:621" s="28" customFormat="1" ht="15" customHeight="1">
      <c r="A65" s="71" t="s">
        <v>51</v>
      </c>
      <c r="B65" s="72" t="s">
        <v>21</v>
      </c>
      <c r="C65" s="7"/>
      <c r="D65" s="69" t="s">
        <v>22</v>
      </c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36"/>
      <c r="V65" s="71" t="s">
        <v>51</v>
      </c>
      <c r="W65" s="72" t="s">
        <v>21</v>
      </c>
      <c r="X65" s="7"/>
      <c r="Y65" s="69" t="s">
        <v>22</v>
      </c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36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6"/>
      <c r="BL65" s="32"/>
      <c r="BM65" s="32"/>
      <c r="BN65" s="32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19"/>
      <c r="HQ65" s="19"/>
      <c r="HR65" s="19"/>
      <c r="HS65" s="19"/>
      <c r="HT65" s="19"/>
      <c r="HU65" s="19"/>
      <c r="HV65" s="19"/>
      <c r="HW65" s="19"/>
      <c r="HX65" s="19"/>
      <c r="HY65" s="19"/>
      <c r="HZ65" s="19"/>
      <c r="IA65" s="19"/>
      <c r="IB65" s="19"/>
      <c r="IC65" s="19"/>
      <c r="ID65" s="19"/>
      <c r="IE65" s="19"/>
      <c r="IF65" s="19"/>
      <c r="IG65" s="19"/>
      <c r="IH65" s="19"/>
      <c r="II65" s="19"/>
      <c r="IJ65" s="19"/>
      <c r="IK65" s="19"/>
      <c r="IL65" s="19"/>
      <c r="IM65" s="19"/>
      <c r="IN65" s="19"/>
      <c r="IO65" s="19"/>
      <c r="IP65" s="19"/>
      <c r="IQ65" s="19"/>
      <c r="IR65" s="19"/>
      <c r="IS65" s="19"/>
      <c r="IT65" s="19"/>
      <c r="IU65" s="19"/>
      <c r="IV65" s="19"/>
      <c r="IW65" s="19"/>
      <c r="IX65" s="19"/>
      <c r="IY65" s="19"/>
      <c r="IZ65" s="19"/>
      <c r="JA65" s="19"/>
      <c r="JB65" s="19"/>
      <c r="JC65" s="19"/>
      <c r="JD65" s="19"/>
      <c r="JE65" s="19"/>
      <c r="JF65" s="19"/>
      <c r="JG65" s="19"/>
      <c r="JH65" s="19"/>
      <c r="JI65" s="19"/>
      <c r="JJ65" s="19"/>
      <c r="JK65" s="19"/>
      <c r="JL65" s="19"/>
      <c r="JM65" s="19"/>
      <c r="JN65" s="19"/>
      <c r="JO65" s="19"/>
      <c r="JP65" s="19"/>
      <c r="JQ65" s="19"/>
      <c r="JR65" s="19"/>
      <c r="JS65" s="19"/>
      <c r="JT65" s="19"/>
      <c r="JU65" s="19"/>
      <c r="JV65" s="19"/>
      <c r="JW65" s="19"/>
      <c r="JX65" s="19"/>
      <c r="JY65" s="19"/>
      <c r="JZ65" s="19"/>
      <c r="KA65" s="19"/>
      <c r="KB65" s="19"/>
      <c r="KC65" s="19"/>
      <c r="KD65" s="19"/>
      <c r="KE65" s="19"/>
      <c r="KF65" s="19"/>
      <c r="KG65" s="19"/>
      <c r="KH65" s="19"/>
      <c r="KI65" s="19"/>
      <c r="KJ65" s="19"/>
      <c r="KK65" s="19"/>
      <c r="KL65" s="19"/>
      <c r="KM65" s="19"/>
      <c r="KN65" s="19"/>
      <c r="KO65" s="19"/>
      <c r="KP65" s="19"/>
      <c r="KQ65" s="19"/>
      <c r="KR65" s="19"/>
      <c r="KS65" s="19"/>
      <c r="KT65" s="19"/>
      <c r="KU65" s="19"/>
      <c r="KV65" s="19"/>
      <c r="KW65" s="19"/>
      <c r="KX65" s="19"/>
      <c r="KY65" s="19"/>
      <c r="KZ65" s="19"/>
      <c r="LA65" s="19"/>
      <c r="LB65" s="19"/>
      <c r="LC65" s="19"/>
      <c r="LD65" s="19"/>
      <c r="LE65" s="19"/>
      <c r="LF65" s="19"/>
      <c r="LG65" s="19"/>
      <c r="LH65" s="19"/>
      <c r="LI65" s="19"/>
      <c r="LJ65" s="19"/>
      <c r="LK65" s="19"/>
      <c r="LL65" s="19"/>
      <c r="LM65" s="19"/>
      <c r="LN65" s="19"/>
      <c r="LO65" s="19"/>
      <c r="LP65" s="19"/>
      <c r="LQ65" s="19"/>
      <c r="LR65" s="19"/>
      <c r="LS65" s="19"/>
      <c r="LT65" s="19"/>
      <c r="LU65" s="19"/>
      <c r="LV65" s="19"/>
      <c r="LW65" s="19"/>
      <c r="LX65" s="19"/>
      <c r="LY65" s="19"/>
      <c r="LZ65" s="19"/>
      <c r="MA65" s="19"/>
      <c r="MB65" s="19"/>
      <c r="MC65" s="19"/>
      <c r="MD65" s="19"/>
      <c r="ME65" s="19"/>
      <c r="MF65" s="19"/>
      <c r="MG65" s="19"/>
      <c r="MH65" s="19"/>
      <c r="MI65" s="19"/>
      <c r="MJ65" s="19"/>
      <c r="MK65" s="19"/>
      <c r="ML65" s="19"/>
      <c r="MM65" s="19"/>
      <c r="MN65" s="19"/>
      <c r="MO65" s="19"/>
      <c r="MP65" s="19"/>
      <c r="MQ65" s="19"/>
      <c r="MR65" s="19"/>
      <c r="MS65" s="19"/>
      <c r="MT65" s="19"/>
      <c r="MU65" s="19"/>
      <c r="MV65" s="19"/>
      <c r="MW65" s="19"/>
      <c r="MX65" s="19"/>
      <c r="MY65" s="19"/>
      <c r="MZ65" s="19"/>
      <c r="NA65" s="19"/>
      <c r="NB65" s="19"/>
      <c r="NC65" s="19"/>
      <c r="ND65" s="19"/>
      <c r="NE65" s="19"/>
      <c r="NF65" s="19"/>
      <c r="NG65" s="19"/>
      <c r="NH65" s="19"/>
      <c r="NI65" s="19"/>
      <c r="NJ65" s="19"/>
      <c r="NK65" s="19"/>
      <c r="NL65" s="19"/>
      <c r="NM65" s="19"/>
      <c r="NN65" s="19"/>
      <c r="NO65" s="19"/>
      <c r="NP65" s="19"/>
      <c r="NQ65" s="19"/>
      <c r="NR65" s="19"/>
      <c r="NS65" s="19"/>
      <c r="NT65" s="19"/>
      <c r="NU65" s="19"/>
      <c r="NV65" s="19"/>
      <c r="NW65" s="19"/>
      <c r="NX65" s="19"/>
      <c r="NY65" s="19"/>
      <c r="NZ65" s="19"/>
      <c r="OA65" s="19"/>
      <c r="OB65" s="19"/>
      <c r="OC65" s="19"/>
      <c r="OD65" s="19"/>
      <c r="OE65" s="19"/>
      <c r="OF65" s="19"/>
      <c r="OG65" s="19"/>
      <c r="OH65" s="19"/>
      <c r="OI65" s="19"/>
      <c r="OJ65" s="19"/>
      <c r="OK65" s="19"/>
      <c r="OL65" s="19"/>
      <c r="OM65" s="19"/>
      <c r="ON65" s="19"/>
      <c r="OO65" s="19"/>
      <c r="OP65" s="19"/>
      <c r="OQ65" s="19"/>
      <c r="OR65" s="19"/>
      <c r="OS65" s="19"/>
      <c r="OT65" s="19"/>
      <c r="OU65" s="19"/>
      <c r="OV65" s="19"/>
      <c r="OW65" s="19"/>
      <c r="OX65" s="19"/>
      <c r="OY65" s="19"/>
      <c r="OZ65" s="19"/>
      <c r="PA65" s="19"/>
      <c r="PB65" s="19"/>
      <c r="PC65" s="19"/>
      <c r="PD65" s="19"/>
      <c r="PE65" s="19"/>
      <c r="PF65" s="19"/>
      <c r="PG65" s="19"/>
      <c r="PH65" s="19"/>
      <c r="PI65" s="19"/>
      <c r="PJ65" s="19"/>
      <c r="PK65" s="19"/>
      <c r="PL65" s="19"/>
      <c r="PM65" s="19"/>
      <c r="PN65" s="19"/>
      <c r="PO65" s="19"/>
      <c r="PP65" s="19"/>
      <c r="PQ65" s="19"/>
      <c r="PR65" s="19"/>
      <c r="PS65" s="19"/>
      <c r="PT65" s="19"/>
      <c r="PU65" s="19"/>
      <c r="PV65" s="19"/>
      <c r="PW65" s="19"/>
      <c r="PX65" s="19"/>
      <c r="PY65" s="19"/>
      <c r="PZ65" s="19"/>
      <c r="QA65" s="19"/>
      <c r="QB65" s="19"/>
      <c r="QC65" s="19"/>
      <c r="QD65" s="19"/>
      <c r="QE65" s="19"/>
      <c r="QF65" s="19"/>
      <c r="QG65" s="19"/>
      <c r="QH65" s="19"/>
      <c r="QI65" s="19"/>
      <c r="QJ65" s="19"/>
      <c r="QK65" s="19"/>
      <c r="QL65" s="19"/>
      <c r="QM65" s="19"/>
      <c r="QN65" s="19"/>
      <c r="QO65" s="19"/>
      <c r="QP65" s="19"/>
      <c r="QQ65" s="19"/>
      <c r="QR65" s="19"/>
      <c r="QS65" s="19"/>
      <c r="QT65" s="19"/>
      <c r="QU65" s="19"/>
      <c r="QV65" s="19"/>
      <c r="QW65" s="19"/>
      <c r="QX65" s="19"/>
      <c r="QY65" s="19"/>
      <c r="QZ65" s="19"/>
      <c r="RA65" s="19"/>
      <c r="RB65" s="19"/>
      <c r="RC65" s="19"/>
      <c r="RD65" s="19"/>
      <c r="RE65" s="19"/>
      <c r="RF65" s="19"/>
      <c r="RG65" s="19"/>
      <c r="RH65" s="19"/>
      <c r="RI65" s="19"/>
      <c r="RJ65" s="19"/>
      <c r="RK65" s="19"/>
      <c r="RL65" s="19"/>
      <c r="RM65" s="19"/>
      <c r="RN65" s="19"/>
      <c r="RO65" s="19"/>
      <c r="RP65" s="19"/>
      <c r="RQ65" s="19"/>
      <c r="RR65" s="19"/>
      <c r="RS65" s="19"/>
      <c r="RT65" s="19"/>
      <c r="RU65" s="19"/>
      <c r="RV65" s="19"/>
      <c r="RW65" s="19"/>
      <c r="RX65" s="19"/>
      <c r="RY65" s="19"/>
      <c r="RZ65" s="19"/>
      <c r="SA65" s="19"/>
      <c r="SB65" s="19"/>
      <c r="SC65" s="19"/>
      <c r="SD65" s="19"/>
      <c r="SE65" s="19"/>
      <c r="SF65" s="19"/>
      <c r="SG65" s="19"/>
      <c r="SH65" s="19"/>
      <c r="SI65" s="19"/>
      <c r="SJ65" s="19"/>
      <c r="SK65" s="19"/>
      <c r="SL65" s="19"/>
      <c r="SM65" s="19"/>
      <c r="SN65" s="19"/>
      <c r="SO65" s="19"/>
      <c r="SP65" s="19"/>
      <c r="SQ65" s="19"/>
      <c r="SR65" s="19"/>
      <c r="SS65" s="19"/>
      <c r="ST65" s="19"/>
      <c r="SU65" s="19"/>
      <c r="SV65" s="19"/>
      <c r="SW65" s="19"/>
      <c r="SX65" s="19"/>
      <c r="SY65" s="19"/>
      <c r="SZ65" s="19"/>
      <c r="TA65" s="19"/>
      <c r="TB65" s="19"/>
      <c r="TC65" s="19"/>
      <c r="TD65" s="19"/>
      <c r="TE65" s="19"/>
      <c r="TF65" s="19"/>
      <c r="TG65" s="19"/>
      <c r="TH65" s="19"/>
      <c r="TI65" s="19"/>
      <c r="TJ65" s="19"/>
      <c r="TK65" s="19"/>
      <c r="TL65" s="19"/>
      <c r="TM65" s="19"/>
      <c r="TN65" s="19"/>
      <c r="TO65" s="19"/>
      <c r="TP65" s="19"/>
      <c r="TQ65" s="19"/>
      <c r="TR65" s="19"/>
      <c r="TS65" s="19"/>
      <c r="TT65" s="19"/>
      <c r="TU65" s="19"/>
      <c r="TV65" s="19"/>
      <c r="TW65" s="19"/>
      <c r="TX65" s="19"/>
      <c r="TY65" s="19"/>
      <c r="TZ65" s="19"/>
      <c r="UA65" s="19"/>
      <c r="UB65" s="19"/>
      <c r="UC65" s="19"/>
      <c r="UD65" s="19"/>
      <c r="UE65" s="19"/>
      <c r="UF65" s="19"/>
      <c r="UG65" s="19"/>
      <c r="UH65" s="19"/>
      <c r="UI65" s="19"/>
      <c r="UJ65" s="19"/>
      <c r="UK65" s="19"/>
      <c r="UL65" s="19"/>
      <c r="UM65" s="19"/>
      <c r="UN65" s="19"/>
      <c r="UO65" s="19"/>
      <c r="UP65" s="19"/>
      <c r="UQ65" s="19"/>
      <c r="UR65" s="19"/>
      <c r="US65" s="19"/>
      <c r="UT65" s="19"/>
      <c r="UU65" s="19"/>
      <c r="UV65" s="19"/>
      <c r="UW65" s="19"/>
      <c r="UX65" s="19"/>
      <c r="UY65" s="19"/>
      <c r="UZ65" s="19"/>
      <c r="VA65" s="19"/>
      <c r="VB65" s="19"/>
      <c r="VC65" s="19"/>
      <c r="VD65" s="19"/>
      <c r="VE65" s="19"/>
      <c r="VF65" s="19"/>
      <c r="VG65" s="19"/>
      <c r="VH65" s="19"/>
      <c r="VI65" s="19"/>
      <c r="VJ65" s="19"/>
      <c r="VK65" s="19"/>
      <c r="VL65" s="19"/>
      <c r="VM65" s="19"/>
      <c r="VN65" s="19"/>
      <c r="VO65" s="19"/>
      <c r="VP65" s="19"/>
      <c r="VQ65" s="19"/>
      <c r="VR65" s="19"/>
      <c r="VS65" s="19"/>
      <c r="VT65" s="19"/>
      <c r="VU65" s="19"/>
      <c r="VV65" s="19"/>
      <c r="VW65" s="19"/>
      <c r="VX65" s="19"/>
      <c r="VY65" s="19"/>
      <c r="VZ65" s="19"/>
      <c r="WA65" s="19"/>
      <c r="WB65" s="19"/>
      <c r="WC65" s="19"/>
      <c r="WD65" s="19"/>
      <c r="WE65" s="19"/>
      <c r="WF65" s="19"/>
      <c r="WG65" s="19"/>
      <c r="WH65" s="19"/>
      <c r="WI65" s="19"/>
      <c r="WJ65" s="19"/>
      <c r="WK65" s="19"/>
      <c r="WL65" s="19"/>
      <c r="WM65" s="19"/>
      <c r="WN65" s="19"/>
      <c r="WO65" s="19"/>
      <c r="WP65" s="19"/>
      <c r="WQ65" s="19"/>
      <c r="WR65" s="19"/>
      <c r="WS65" s="19"/>
      <c r="WT65" s="19"/>
      <c r="WU65" s="19"/>
      <c r="WV65" s="19"/>
      <c r="WW65" s="19"/>
    </row>
    <row r="66" spans="1:621" s="28" customFormat="1" ht="24.95" customHeight="1">
      <c r="A66" s="71"/>
      <c r="B66" s="72"/>
      <c r="C66" s="72" t="s">
        <v>106</v>
      </c>
      <c r="D66" s="72"/>
      <c r="E66" s="72" t="s">
        <v>107</v>
      </c>
      <c r="F66" s="72"/>
      <c r="G66" s="72" t="s">
        <v>108</v>
      </c>
      <c r="H66" s="72"/>
      <c r="I66" s="72" t="s">
        <v>109</v>
      </c>
      <c r="J66" s="72"/>
      <c r="K66" s="72" t="s">
        <v>110</v>
      </c>
      <c r="L66" s="72"/>
      <c r="M66" s="72" t="s">
        <v>111</v>
      </c>
      <c r="N66" s="72"/>
      <c r="O66" s="72" t="s">
        <v>112</v>
      </c>
      <c r="P66" s="72"/>
      <c r="Q66" s="72" t="s">
        <v>113</v>
      </c>
      <c r="R66" s="72"/>
      <c r="S66" s="72" t="s">
        <v>114</v>
      </c>
      <c r="T66" s="72"/>
      <c r="U66" s="36"/>
      <c r="V66" s="71"/>
      <c r="W66" s="72"/>
      <c r="X66" s="72" t="s">
        <v>115</v>
      </c>
      <c r="Y66" s="72"/>
      <c r="Z66" s="72" t="s">
        <v>116</v>
      </c>
      <c r="AA66" s="72"/>
      <c r="AB66" s="72" t="s">
        <v>117</v>
      </c>
      <c r="AC66" s="72"/>
      <c r="AD66" s="72" t="s">
        <v>118</v>
      </c>
      <c r="AE66" s="72"/>
      <c r="AF66" s="72" t="s">
        <v>119</v>
      </c>
      <c r="AG66" s="72"/>
      <c r="AH66" s="72" t="s">
        <v>120</v>
      </c>
      <c r="AI66" s="72"/>
      <c r="AJ66" s="72" t="s">
        <v>121</v>
      </c>
      <c r="AK66" s="72"/>
      <c r="AL66" s="72" t="s">
        <v>122</v>
      </c>
      <c r="AM66" s="72"/>
      <c r="AN66" s="72" t="s">
        <v>123</v>
      </c>
      <c r="AO66" s="72"/>
      <c r="AP66" s="36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6"/>
      <c r="BL66" s="32"/>
      <c r="BM66" s="32"/>
      <c r="BN66" s="32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/>
      <c r="HN66" s="19"/>
      <c r="HO66" s="19"/>
      <c r="HP66" s="19"/>
      <c r="HQ66" s="19"/>
      <c r="HR66" s="19"/>
      <c r="HS66" s="19"/>
      <c r="HT66" s="19"/>
      <c r="HU66" s="19"/>
      <c r="HV66" s="19"/>
      <c r="HW66" s="19"/>
      <c r="HX66" s="19"/>
      <c r="HY66" s="19"/>
      <c r="HZ66" s="19"/>
      <c r="IA66" s="19"/>
      <c r="IB66" s="19"/>
      <c r="IC66" s="19"/>
      <c r="ID66" s="19"/>
      <c r="IE66" s="19"/>
      <c r="IF66" s="19"/>
      <c r="IG66" s="19"/>
      <c r="IH66" s="19"/>
      <c r="II66" s="19"/>
      <c r="IJ66" s="19"/>
      <c r="IK66" s="19"/>
      <c r="IL66" s="19"/>
      <c r="IM66" s="19"/>
      <c r="IN66" s="19"/>
      <c r="IO66" s="19"/>
      <c r="IP66" s="19"/>
      <c r="IQ66" s="19"/>
      <c r="IR66" s="19"/>
      <c r="IS66" s="19"/>
      <c r="IT66" s="19"/>
      <c r="IU66" s="19"/>
      <c r="IV66" s="19"/>
      <c r="IW66" s="19"/>
      <c r="IX66" s="19"/>
      <c r="IY66" s="19"/>
      <c r="IZ66" s="19"/>
      <c r="JA66" s="19"/>
      <c r="JB66" s="19"/>
      <c r="JC66" s="19"/>
      <c r="JD66" s="19"/>
      <c r="JE66" s="19"/>
      <c r="JF66" s="19"/>
      <c r="JG66" s="19"/>
      <c r="JH66" s="19"/>
      <c r="JI66" s="19"/>
      <c r="JJ66" s="19"/>
      <c r="JK66" s="19"/>
      <c r="JL66" s="19"/>
      <c r="JM66" s="19"/>
      <c r="JN66" s="19"/>
      <c r="JO66" s="19"/>
      <c r="JP66" s="19"/>
      <c r="JQ66" s="19"/>
      <c r="JR66" s="19"/>
      <c r="JS66" s="19"/>
      <c r="JT66" s="19"/>
      <c r="JU66" s="19"/>
      <c r="JV66" s="19"/>
      <c r="JW66" s="19"/>
      <c r="JX66" s="19"/>
      <c r="JY66" s="19"/>
      <c r="JZ66" s="19"/>
      <c r="KA66" s="19"/>
      <c r="KB66" s="19"/>
      <c r="KC66" s="19"/>
      <c r="KD66" s="19"/>
      <c r="KE66" s="19"/>
      <c r="KF66" s="19"/>
      <c r="KG66" s="19"/>
      <c r="KH66" s="19"/>
      <c r="KI66" s="19"/>
      <c r="KJ66" s="19"/>
      <c r="KK66" s="19"/>
      <c r="KL66" s="19"/>
      <c r="KM66" s="19"/>
      <c r="KN66" s="19"/>
      <c r="KO66" s="19"/>
      <c r="KP66" s="19"/>
      <c r="KQ66" s="19"/>
      <c r="KR66" s="19"/>
      <c r="KS66" s="19"/>
      <c r="KT66" s="19"/>
      <c r="KU66" s="19"/>
      <c r="KV66" s="19"/>
      <c r="KW66" s="19"/>
      <c r="KX66" s="19"/>
      <c r="KY66" s="19"/>
      <c r="KZ66" s="19"/>
      <c r="LA66" s="19"/>
      <c r="LB66" s="19"/>
      <c r="LC66" s="19"/>
      <c r="LD66" s="19"/>
      <c r="LE66" s="19"/>
      <c r="LF66" s="19"/>
      <c r="LG66" s="19"/>
      <c r="LH66" s="19"/>
      <c r="LI66" s="19"/>
      <c r="LJ66" s="19"/>
      <c r="LK66" s="19"/>
      <c r="LL66" s="19"/>
      <c r="LM66" s="19"/>
      <c r="LN66" s="19"/>
      <c r="LO66" s="19"/>
      <c r="LP66" s="19"/>
      <c r="LQ66" s="19"/>
      <c r="LR66" s="19"/>
      <c r="LS66" s="19"/>
      <c r="LT66" s="19"/>
      <c r="LU66" s="19"/>
      <c r="LV66" s="19"/>
      <c r="LW66" s="19"/>
      <c r="LX66" s="19"/>
      <c r="LY66" s="19"/>
      <c r="LZ66" s="19"/>
      <c r="MA66" s="19"/>
      <c r="MB66" s="19"/>
      <c r="MC66" s="19"/>
      <c r="MD66" s="19"/>
      <c r="ME66" s="19"/>
      <c r="MF66" s="19"/>
      <c r="MG66" s="19"/>
      <c r="MH66" s="19"/>
      <c r="MI66" s="19"/>
      <c r="MJ66" s="19"/>
      <c r="MK66" s="19"/>
      <c r="ML66" s="19"/>
      <c r="MM66" s="19"/>
      <c r="MN66" s="19"/>
      <c r="MO66" s="19"/>
      <c r="MP66" s="19"/>
      <c r="MQ66" s="19"/>
      <c r="MR66" s="19"/>
      <c r="MS66" s="19"/>
      <c r="MT66" s="19"/>
      <c r="MU66" s="19"/>
      <c r="MV66" s="19"/>
      <c r="MW66" s="19"/>
      <c r="MX66" s="19"/>
      <c r="MY66" s="19"/>
      <c r="MZ66" s="19"/>
      <c r="NA66" s="19"/>
      <c r="NB66" s="19"/>
      <c r="NC66" s="19"/>
      <c r="ND66" s="19"/>
      <c r="NE66" s="19"/>
      <c r="NF66" s="19"/>
      <c r="NG66" s="19"/>
      <c r="NH66" s="19"/>
      <c r="NI66" s="19"/>
      <c r="NJ66" s="19"/>
      <c r="NK66" s="19"/>
      <c r="NL66" s="19"/>
      <c r="NM66" s="19"/>
      <c r="NN66" s="19"/>
      <c r="NO66" s="19"/>
      <c r="NP66" s="19"/>
      <c r="NQ66" s="19"/>
      <c r="NR66" s="19"/>
      <c r="NS66" s="19"/>
      <c r="NT66" s="19"/>
      <c r="NU66" s="19"/>
      <c r="NV66" s="19"/>
      <c r="NW66" s="19"/>
      <c r="NX66" s="19"/>
      <c r="NY66" s="19"/>
      <c r="NZ66" s="19"/>
      <c r="OA66" s="19"/>
      <c r="OB66" s="19"/>
      <c r="OC66" s="19"/>
      <c r="OD66" s="19"/>
      <c r="OE66" s="19"/>
      <c r="OF66" s="19"/>
      <c r="OG66" s="19"/>
      <c r="OH66" s="19"/>
      <c r="OI66" s="19"/>
      <c r="OJ66" s="19"/>
      <c r="OK66" s="19"/>
      <c r="OL66" s="19"/>
      <c r="OM66" s="19"/>
      <c r="ON66" s="19"/>
      <c r="OO66" s="19"/>
      <c r="OP66" s="19"/>
      <c r="OQ66" s="19"/>
      <c r="OR66" s="19"/>
      <c r="OS66" s="19"/>
      <c r="OT66" s="19"/>
      <c r="OU66" s="19"/>
      <c r="OV66" s="19"/>
      <c r="OW66" s="19"/>
      <c r="OX66" s="19"/>
      <c r="OY66" s="19"/>
      <c r="OZ66" s="19"/>
      <c r="PA66" s="19"/>
      <c r="PB66" s="19"/>
      <c r="PC66" s="19"/>
      <c r="PD66" s="19"/>
      <c r="PE66" s="19"/>
      <c r="PF66" s="19"/>
      <c r="PG66" s="19"/>
      <c r="PH66" s="19"/>
      <c r="PI66" s="19"/>
      <c r="PJ66" s="19"/>
      <c r="PK66" s="19"/>
      <c r="PL66" s="19"/>
      <c r="PM66" s="19"/>
      <c r="PN66" s="19"/>
      <c r="PO66" s="19"/>
      <c r="PP66" s="19"/>
      <c r="PQ66" s="19"/>
      <c r="PR66" s="19"/>
      <c r="PS66" s="19"/>
      <c r="PT66" s="19"/>
      <c r="PU66" s="19"/>
      <c r="PV66" s="19"/>
      <c r="PW66" s="19"/>
      <c r="PX66" s="19"/>
      <c r="PY66" s="19"/>
      <c r="PZ66" s="19"/>
      <c r="QA66" s="19"/>
      <c r="QB66" s="19"/>
      <c r="QC66" s="19"/>
      <c r="QD66" s="19"/>
      <c r="QE66" s="19"/>
      <c r="QF66" s="19"/>
      <c r="QG66" s="19"/>
      <c r="QH66" s="19"/>
      <c r="QI66" s="19"/>
      <c r="QJ66" s="19"/>
      <c r="QK66" s="19"/>
      <c r="QL66" s="19"/>
      <c r="QM66" s="19"/>
      <c r="QN66" s="19"/>
      <c r="QO66" s="19"/>
      <c r="QP66" s="19"/>
      <c r="QQ66" s="19"/>
      <c r="QR66" s="19"/>
      <c r="QS66" s="19"/>
      <c r="QT66" s="19"/>
      <c r="QU66" s="19"/>
      <c r="QV66" s="19"/>
      <c r="QW66" s="19"/>
      <c r="QX66" s="19"/>
      <c r="QY66" s="19"/>
      <c r="QZ66" s="19"/>
      <c r="RA66" s="19"/>
      <c r="RB66" s="19"/>
      <c r="RC66" s="19"/>
      <c r="RD66" s="19"/>
      <c r="RE66" s="19"/>
      <c r="RF66" s="19"/>
      <c r="RG66" s="19"/>
      <c r="RH66" s="19"/>
      <c r="RI66" s="19"/>
      <c r="RJ66" s="19"/>
      <c r="RK66" s="19"/>
      <c r="RL66" s="19"/>
      <c r="RM66" s="19"/>
      <c r="RN66" s="19"/>
      <c r="RO66" s="19"/>
      <c r="RP66" s="19"/>
      <c r="RQ66" s="19"/>
      <c r="RR66" s="19"/>
      <c r="RS66" s="19"/>
      <c r="RT66" s="19"/>
      <c r="RU66" s="19"/>
      <c r="RV66" s="19"/>
      <c r="RW66" s="19"/>
      <c r="RX66" s="19"/>
      <c r="RY66" s="19"/>
      <c r="RZ66" s="19"/>
      <c r="SA66" s="19"/>
      <c r="SB66" s="19"/>
      <c r="SC66" s="19"/>
      <c r="SD66" s="19"/>
      <c r="SE66" s="19"/>
      <c r="SF66" s="19"/>
      <c r="SG66" s="19"/>
      <c r="SH66" s="19"/>
      <c r="SI66" s="19"/>
      <c r="SJ66" s="19"/>
      <c r="SK66" s="19"/>
      <c r="SL66" s="19"/>
      <c r="SM66" s="19"/>
      <c r="SN66" s="19"/>
      <c r="SO66" s="19"/>
      <c r="SP66" s="19"/>
      <c r="SQ66" s="19"/>
      <c r="SR66" s="19"/>
      <c r="SS66" s="19"/>
      <c r="ST66" s="19"/>
      <c r="SU66" s="19"/>
      <c r="SV66" s="19"/>
      <c r="SW66" s="19"/>
      <c r="SX66" s="19"/>
      <c r="SY66" s="19"/>
      <c r="SZ66" s="19"/>
      <c r="TA66" s="19"/>
      <c r="TB66" s="19"/>
      <c r="TC66" s="19"/>
      <c r="TD66" s="19"/>
      <c r="TE66" s="19"/>
      <c r="TF66" s="19"/>
      <c r="TG66" s="19"/>
      <c r="TH66" s="19"/>
      <c r="TI66" s="19"/>
      <c r="TJ66" s="19"/>
      <c r="TK66" s="19"/>
      <c r="TL66" s="19"/>
      <c r="TM66" s="19"/>
      <c r="TN66" s="19"/>
      <c r="TO66" s="19"/>
      <c r="TP66" s="19"/>
      <c r="TQ66" s="19"/>
      <c r="TR66" s="19"/>
      <c r="TS66" s="19"/>
      <c r="TT66" s="19"/>
      <c r="TU66" s="19"/>
      <c r="TV66" s="19"/>
      <c r="TW66" s="19"/>
      <c r="TX66" s="19"/>
      <c r="TY66" s="19"/>
      <c r="TZ66" s="19"/>
      <c r="UA66" s="19"/>
      <c r="UB66" s="19"/>
      <c r="UC66" s="19"/>
      <c r="UD66" s="19"/>
      <c r="UE66" s="19"/>
      <c r="UF66" s="19"/>
      <c r="UG66" s="19"/>
      <c r="UH66" s="19"/>
      <c r="UI66" s="19"/>
      <c r="UJ66" s="19"/>
      <c r="UK66" s="19"/>
      <c r="UL66" s="19"/>
      <c r="UM66" s="19"/>
      <c r="UN66" s="19"/>
      <c r="UO66" s="19"/>
      <c r="UP66" s="19"/>
      <c r="UQ66" s="19"/>
      <c r="UR66" s="19"/>
      <c r="US66" s="19"/>
      <c r="UT66" s="19"/>
      <c r="UU66" s="19"/>
      <c r="UV66" s="19"/>
      <c r="UW66" s="19"/>
      <c r="UX66" s="19"/>
      <c r="UY66" s="19"/>
      <c r="UZ66" s="19"/>
      <c r="VA66" s="19"/>
      <c r="VB66" s="19"/>
      <c r="VC66" s="19"/>
      <c r="VD66" s="19"/>
      <c r="VE66" s="19"/>
      <c r="VF66" s="19"/>
      <c r="VG66" s="19"/>
      <c r="VH66" s="19"/>
      <c r="VI66" s="19"/>
      <c r="VJ66" s="19"/>
      <c r="VK66" s="19"/>
      <c r="VL66" s="19"/>
      <c r="VM66" s="19"/>
      <c r="VN66" s="19"/>
      <c r="VO66" s="19"/>
      <c r="VP66" s="19"/>
      <c r="VQ66" s="19"/>
      <c r="VR66" s="19"/>
      <c r="VS66" s="19"/>
      <c r="VT66" s="19"/>
      <c r="VU66" s="19"/>
      <c r="VV66" s="19"/>
      <c r="VW66" s="19"/>
      <c r="VX66" s="19"/>
      <c r="VY66" s="19"/>
      <c r="VZ66" s="19"/>
      <c r="WA66" s="19"/>
      <c r="WB66" s="19"/>
      <c r="WC66" s="19"/>
      <c r="WD66" s="19"/>
      <c r="WE66" s="19"/>
      <c r="WF66" s="19"/>
      <c r="WG66" s="19"/>
      <c r="WH66" s="19"/>
      <c r="WI66" s="19"/>
      <c r="WJ66" s="19"/>
      <c r="WK66" s="19"/>
      <c r="WL66" s="19"/>
      <c r="WM66" s="19"/>
      <c r="WN66" s="19"/>
      <c r="WO66" s="19"/>
      <c r="WP66" s="19"/>
      <c r="WQ66" s="19"/>
      <c r="WR66" s="19"/>
      <c r="WS66" s="19"/>
      <c r="WT66" s="19"/>
      <c r="WU66" s="19"/>
      <c r="WV66" s="19"/>
      <c r="WW66" s="19"/>
    </row>
    <row r="67" spans="1:621" s="28" customFormat="1" ht="20.100000000000001" customHeight="1">
      <c r="A67" s="71"/>
      <c r="B67" s="72"/>
      <c r="C67" s="7" t="s">
        <v>3</v>
      </c>
      <c r="D67" s="7" t="s">
        <v>4</v>
      </c>
      <c r="E67" s="7" t="s">
        <v>3</v>
      </c>
      <c r="F67" s="7" t="s">
        <v>4</v>
      </c>
      <c r="G67" s="7" t="s">
        <v>3</v>
      </c>
      <c r="H67" s="7" t="s">
        <v>4</v>
      </c>
      <c r="I67" s="7" t="s">
        <v>3</v>
      </c>
      <c r="J67" s="7" t="s">
        <v>4</v>
      </c>
      <c r="K67" s="7" t="s">
        <v>3</v>
      </c>
      <c r="L67" s="7" t="s">
        <v>4</v>
      </c>
      <c r="M67" s="7" t="s">
        <v>3</v>
      </c>
      <c r="N67" s="7" t="s">
        <v>4</v>
      </c>
      <c r="O67" s="7" t="s">
        <v>3</v>
      </c>
      <c r="P67" s="7" t="s">
        <v>4</v>
      </c>
      <c r="Q67" s="7" t="s">
        <v>3</v>
      </c>
      <c r="R67" s="7" t="s">
        <v>4</v>
      </c>
      <c r="S67" s="7" t="s">
        <v>3</v>
      </c>
      <c r="T67" s="7" t="s">
        <v>4</v>
      </c>
      <c r="U67" s="36"/>
      <c r="V67" s="71"/>
      <c r="W67" s="72"/>
      <c r="X67" s="7" t="s">
        <v>3</v>
      </c>
      <c r="Y67" s="7" t="s">
        <v>4</v>
      </c>
      <c r="Z67" s="7" t="s">
        <v>3</v>
      </c>
      <c r="AA67" s="7" t="s">
        <v>4</v>
      </c>
      <c r="AB67" s="7" t="s">
        <v>3</v>
      </c>
      <c r="AC67" s="7" t="s">
        <v>4</v>
      </c>
      <c r="AD67" s="7" t="s">
        <v>3</v>
      </c>
      <c r="AE67" s="7" t="s">
        <v>4</v>
      </c>
      <c r="AF67" s="7" t="s">
        <v>3</v>
      </c>
      <c r="AG67" s="7" t="s">
        <v>4</v>
      </c>
      <c r="AH67" s="7" t="s">
        <v>3</v>
      </c>
      <c r="AI67" s="7" t="s">
        <v>4</v>
      </c>
      <c r="AJ67" s="7" t="s">
        <v>3</v>
      </c>
      <c r="AK67" s="7" t="s">
        <v>4</v>
      </c>
      <c r="AL67" s="7" t="s">
        <v>3</v>
      </c>
      <c r="AM67" s="7" t="s">
        <v>4</v>
      </c>
      <c r="AN67" s="7" t="s">
        <v>3</v>
      </c>
      <c r="AO67" s="7" t="s">
        <v>4</v>
      </c>
      <c r="AP67" s="36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6"/>
      <c r="BL67" s="32"/>
      <c r="BM67" s="32"/>
      <c r="BN67" s="32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19"/>
      <c r="FT67" s="19"/>
      <c r="FU67" s="19"/>
      <c r="FV67" s="19"/>
      <c r="FW67" s="19"/>
      <c r="FX67" s="19"/>
      <c r="FY67" s="19"/>
      <c r="FZ67" s="19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  <c r="GO67" s="19"/>
      <c r="GP67" s="19"/>
      <c r="GQ67" s="19"/>
      <c r="GR67" s="19"/>
      <c r="GS67" s="19"/>
      <c r="GT67" s="19"/>
      <c r="GU67" s="19"/>
      <c r="GV67" s="19"/>
      <c r="GW67" s="19"/>
      <c r="GX67" s="19"/>
      <c r="GY67" s="19"/>
      <c r="GZ67" s="19"/>
      <c r="HA67" s="19"/>
      <c r="HB67" s="19"/>
      <c r="HC67" s="19"/>
      <c r="HD67" s="19"/>
      <c r="HE67" s="19"/>
      <c r="HF67" s="19"/>
      <c r="HG67" s="19"/>
      <c r="HH67" s="19"/>
      <c r="HI67" s="19"/>
      <c r="HJ67" s="19"/>
      <c r="HK67" s="19"/>
      <c r="HL67" s="19"/>
      <c r="HM67" s="19"/>
      <c r="HN67" s="19"/>
      <c r="HO67" s="19"/>
      <c r="HP67" s="19"/>
      <c r="HQ67" s="19"/>
      <c r="HR67" s="19"/>
      <c r="HS67" s="19"/>
      <c r="HT67" s="19"/>
      <c r="HU67" s="19"/>
      <c r="HV67" s="19"/>
      <c r="HW67" s="19"/>
      <c r="HX67" s="19"/>
      <c r="HY67" s="19"/>
      <c r="HZ67" s="19"/>
      <c r="IA67" s="19"/>
      <c r="IB67" s="19"/>
      <c r="IC67" s="19"/>
      <c r="ID67" s="19"/>
      <c r="IE67" s="19"/>
      <c r="IF67" s="19"/>
      <c r="IG67" s="19"/>
      <c r="IH67" s="19"/>
      <c r="II67" s="19"/>
      <c r="IJ67" s="19"/>
      <c r="IK67" s="19"/>
      <c r="IL67" s="19"/>
      <c r="IM67" s="19"/>
      <c r="IN67" s="19"/>
      <c r="IO67" s="19"/>
      <c r="IP67" s="19"/>
      <c r="IQ67" s="19"/>
      <c r="IR67" s="19"/>
      <c r="IS67" s="19"/>
      <c r="IT67" s="19"/>
      <c r="IU67" s="19"/>
      <c r="IV67" s="19"/>
      <c r="IW67" s="19"/>
      <c r="IX67" s="19"/>
      <c r="IY67" s="19"/>
      <c r="IZ67" s="19"/>
      <c r="JA67" s="19"/>
      <c r="JB67" s="19"/>
      <c r="JC67" s="19"/>
      <c r="JD67" s="19"/>
      <c r="JE67" s="19"/>
      <c r="JF67" s="19"/>
      <c r="JG67" s="19"/>
      <c r="JH67" s="19"/>
      <c r="JI67" s="19"/>
      <c r="JJ67" s="19"/>
      <c r="JK67" s="19"/>
      <c r="JL67" s="19"/>
      <c r="JM67" s="19"/>
      <c r="JN67" s="19"/>
      <c r="JO67" s="19"/>
      <c r="JP67" s="19"/>
      <c r="JQ67" s="19"/>
      <c r="JR67" s="19"/>
      <c r="JS67" s="19"/>
      <c r="JT67" s="19"/>
      <c r="JU67" s="19"/>
      <c r="JV67" s="19"/>
      <c r="JW67" s="19"/>
      <c r="JX67" s="19"/>
      <c r="JY67" s="19"/>
      <c r="JZ67" s="19"/>
      <c r="KA67" s="19"/>
      <c r="KB67" s="19"/>
      <c r="KC67" s="19"/>
      <c r="KD67" s="19"/>
      <c r="KE67" s="19"/>
      <c r="KF67" s="19"/>
      <c r="KG67" s="19"/>
      <c r="KH67" s="19"/>
      <c r="KI67" s="19"/>
      <c r="KJ67" s="19"/>
      <c r="KK67" s="19"/>
      <c r="KL67" s="19"/>
      <c r="KM67" s="19"/>
      <c r="KN67" s="19"/>
      <c r="KO67" s="19"/>
      <c r="KP67" s="19"/>
      <c r="KQ67" s="19"/>
      <c r="KR67" s="19"/>
      <c r="KS67" s="19"/>
      <c r="KT67" s="19"/>
      <c r="KU67" s="19"/>
      <c r="KV67" s="19"/>
      <c r="KW67" s="19"/>
      <c r="KX67" s="19"/>
      <c r="KY67" s="19"/>
      <c r="KZ67" s="19"/>
      <c r="LA67" s="19"/>
      <c r="LB67" s="19"/>
      <c r="LC67" s="19"/>
      <c r="LD67" s="19"/>
      <c r="LE67" s="19"/>
      <c r="LF67" s="19"/>
      <c r="LG67" s="19"/>
      <c r="LH67" s="19"/>
      <c r="LI67" s="19"/>
      <c r="LJ67" s="19"/>
      <c r="LK67" s="19"/>
      <c r="LL67" s="19"/>
      <c r="LM67" s="19"/>
      <c r="LN67" s="19"/>
      <c r="LO67" s="19"/>
      <c r="LP67" s="19"/>
      <c r="LQ67" s="19"/>
      <c r="LR67" s="19"/>
      <c r="LS67" s="19"/>
      <c r="LT67" s="19"/>
      <c r="LU67" s="19"/>
      <c r="LV67" s="19"/>
      <c r="LW67" s="19"/>
      <c r="LX67" s="19"/>
      <c r="LY67" s="19"/>
      <c r="LZ67" s="19"/>
      <c r="MA67" s="19"/>
      <c r="MB67" s="19"/>
      <c r="MC67" s="19"/>
      <c r="MD67" s="19"/>
      <c r="ME67" s="19"/>
      <c r="MF67" s="19"/>
      <c r="MG67" s="19"/>
      <c r="MH67" s="19"/>
      <c r="MI67" s="19"/>
      <c r="MJ67" s="19"/>
      <c r="MK67" s="19"/>
      <c r="ML67" s="19"/>
      <c r="MM67" s="19"/>
      <c r="MN67" s="19"/>
      <c r="MO67" s="19"/>
      <c r="MP67" s="19"/>
      <c r="MQ67" s="19"/>
      <c r="MR67" s="19"/>
      <c r="MS67" s="19"/>
      <c r="MT67" s="19"/>
      <c r="MU67" s="19"/>
      <c r="MV67" s="19"/>
      <c r="MW67" s="19"/>
      <c r="MX67" s="19"/>
      <c r="MY67" s="19"/>
      <c r="MZ67" s="19"/>
      <c r="NA67" s="19"/>
      <c r="NB67" s="19"/>
      <c r="NC67" s="19"/>
      <c r="ND67" s="19"/>
      <c r="NE67" s="19"/>
      <c r="NF67" s="19"/>
      <c r="NG67" s="19"/>
      <c r="NH67" s="19"/>
      <c r="NI67" s="19"/>
      <c r="NJ67" s="19"/>
      <c r="NK67" s="19"/>
      <c r="NL67" s="19"/>
      <c r="NM67" s="19"/>
      <c r="NN67" s="19"/>
      <c r="NO67" s="19"/>
      <c r="NP67" s="19"/>
      <c r="NQ67" s="19"/>
      <c r="NR67" s="19"/>
      <c r="NS67" s="19"/>
      <c r="NT67" s="19"/>
      <c r="NU67" s="19"/>
      <c r="NV67" s="19"/>
      <c r="NW67" s="19"/>
      <c r="NX67" s="19"/>
      <c r="NY67" s="19"/>
      <c r="NZ67" s="19"/>
      <c r="OA67" s="19"/>
      <c r="OB67" s="19"/>
      <c r="OC67" s="19"/>
      <c r="OD67" s="19"/>
      <c r="OE67" s="19"/>
      <c r="OF67" s="19"/>
      <c r="OG67" s="19"/>
      <c r="OH67" s="19"/>
      <c r="OI67" s="19"/>
      <c r="OJ67" s="19"/>
      <c r="OK67" s="19"/>
      <c r="OL67" s="19"/>
      <c r="OM67" s="19"/>
      <c r="ON67" s="19"/>
      <c r="OO67" s="19"/>
      <c r="OP67" s="19"/>
      <c r="OQ67" s="19"/>
      <c r="OR67" s="19"/>
      <c r="OS67" s="19"/>
      <c r="OT67" s="19"/>
      <c r="OU67" s="19"/>
      <c r="OV67" s="19"/>
      <c r="OW67" s="19"/>
      <c r="OX67" s="19"/>
      <c r="OY67" s="19"/>
      <c r="OZ67" s="19"/>
      <c r="PA67" s="19"/>
      <c r="PB67" s="19"/>
      <c r="PC67" s="19"/>
      <c r="PD67" s="19"/>
      <c r="PE67" s="19"/>
      <c r="PF67" s="19"/>
      <c r="PG67" s="19"/>
      <c r="PH67" s="19"/>
      <c r="PI67" s="19"/>
      <c r="PJ67" s="19"/>
      <c r="PK67" s="19"/>
      <c r="PL67" s="19"/>
      <c r="PM67" s="19"/>
      <c r="PN67" s="19"/>
      <c r="PO67" s="19"/>
      <c r="PP67" s="19"/>
      <c r="PQ67" s="19"/>
      <c r="PR67" s="19"/>
      <c r="PS67" s="19"/>
      <c r="PT67" s="19"/>
      <c r="PU67" s="19"/>
      <c r="PV67" s="19"/>
      <c r="PW67" s="19"/>
      <c r="PX67" s="19"/>
      <c r="PY67" s="19"/>
      <c r="PZ67" s="19"/>
      <c r="QA67" s="19"/>
      <c r="QB67" s="19"/>
      <c r="QC67" s="19"/>
      <c r="QD67" s="19"/>
      <c r="QE67" s="19"/>
      <c r="QF67" s="19"/>
      <c r="QG67" s="19"/>
      <c r="QH67" s="19"/>
      <c r="QI67" s="19"/>
      <c r="QJ67" s="19"/>
      <c r="QK67" s="19"/>
      <c r="QL67" s="19"/>
      <c r="QM67" s="19"/>
      <c r="QN67" s="19"/>
      <c r="QO67" s="19"/>
      <c r="QP67" s="19"/>
      <c r="QQ67" s="19"/>
      <c r="QR67" s="19"/>
      <c r="QS67" s="19"/>
      <c r="QT67" s="19"/>
      <c r="QU67" s="19"/>
      <c r="QV67" s="19"/>
      <c r="QW67" s="19"/>
      <c r="QX67" s="19"/>
      <c r="QY67" s="19"/>
      <c r="QZ67" s="19"/>
      <c r="RA67" s="19"/>
      <c r="RB67" s="19"/>
      <c r="RC67" s="19"/>
      <c r="RD67" s="19"/>
      <c r="RE67" s="19"/>
      <c r="RF67" s="19"/>
      <c r="RG67" s="19"/>
      <c r="RH67" s="19"/>
      <c r="RI67" s="19"/>
      <c r="RJ67" s="19"/>
      <c r="RK67" s="19"/>
      <c r="RL67" s="19"/>
      <c r="RM67" s="19"/>
      <c r="RN67" s="19"/>
      <c r="RO67" s="19"/>
      <c r="RP67" s="19"/>
      <c r="RQ67" s="19"/>
      <c r="RR67" s="19"/>
      <c r="RS67" s="19"/>
      <c r="RT67" s="19"/>
      <c r="RU67" s="19"/>
      <c r="RV67" s="19"/>
      <c r="RW67" s="19"/>
      <c r="RX67" s="19"/>
      <c r="RY67" s="19"/>
      <c r="RZ67" s="19"/>
      <c r="SA67" s="19"/>
      <c r="SB67" s="19"/>
      <c r="SC67" s="19"/>
      <c r="SD67" s="19"/>
      <c r="SE67" s="19"/>
      <c r="SF67" s="19"/>
      <c r="SG67" s="19"/>
      <c r="SH67" s="19"/>
      <c r="SI67" s="19"/>
      <c r="SJ67" s="19"/>
      <c r="SK67" s="19"/>
      <c r="SL67" s="19"/>
      <c r="SM67" s="19"/>
      <c r="SN67" s="19"/>
      <c r="SO67" s="19"/>
      <c r="SP67" s="19"/>
      <c r="SQ67" s="19"/>
      <c r="SR67" s="19"/>
      <c r="SS67" s="19"/>
      <c r="ST67" s="19"/>
      <c r="SU67" s="19"/>
      <c r="SV67" s="19"/>
      <c r="SW67" s="19"/>
      <c r="SX67" s="19"/>
      <c r="SY67" s="19"/>
      <c r="SZ67" s="19"/>
      <c r="TA67" s="19"/>
      <c r="TB67" s="19"/>
      <c r="TC67" s="19"/>
      <c r="TD67" s="19"/>
      <c r="TE67" s="19"/>
      <c r="TF67" s="19"/>
      <c r="TG67" s="19"/>
      <c r="TH67" s="19"/>
      <c r="TI67" s="19"/>
      <c r="TJ67" s="19"/>
      <c r="TK67" s="19"/>
      <c r="TL67" s="19"/>
      <c r="TM67" s="19"/>
      <c r="TN67" s="19"/>
      <c r="TO67" s="19"/>
      <c r="TP67" s="19"/>
      <c r="TQ67" s="19"/>
      <c r="TR67" s="19"/>
      <c r="TS67" s="19"/>
      <c r="TT67" s="19"/>
      <c r="TU67" s="19"/>
      <c r="TV67" s="19"/>
      <c r="TW67" s="19"/>
      <c r="TX67" s="19"/>
      <c r="TY67" s="19"/>
      <c r="TZ67" s="19"/>
      <c r="UA67" s="19"/>
      <c r="UB67" s="19"/>
      <c r="UC67" s="19"/>
      <c r="UD67" s="19"/>
      <c r="UE67" s="19"/>
      <c r="UF67" s="19"/>
      <c r="UG67" s="19"/>
      <c r="UH67" s="19"/>
      <c r="UI67" s="19"/>
      <c r="UJ67" s="19"/>
      <c r="UK67" s="19"/>
      <c r="UL67" s="19"/>
      <c r="UM67" s="19"/>
      <c r="UN67" s="19"/>
      <c r="UO67" s="19"/>
      <c r="UP67" s="19"/>
      <c r="UQ67" s="19"/>
      <c r="UR67" s="19"/>
      <c r="US67" s="19"/>
      <c r="UT67" s="19"/>
      <c r="UU67" s="19"/>
      <c r="UV67" s="19"/>
      <c r="UW67" s="19"/>
      <c r="UX67" s="19"/>
      <c r="UY67" s="19"/>
      <c r="UZ67" s="19"/>
      <c r="VA67" s="19"/>
      <c r="VB67" s="19"/>
      <c r="VC67" s="19"/>
      <c r="VD67" s="19"/>
      <c r="VE67" s="19"/>
      <c r="VF67" s="19"/>
      <c r="VG67" s="19"/>
      <c r="VH67" s="19"/>
      <c r="VI67" s="19"/>
      <c r="VJ67" s="19"/>
      <c r="VK67" s="19"/>
      <c r="VL67" s="19"/>
      <c r="VM67" s="19"/>
      <c r="VN67" s="19"/>
      <c r="VO67" s="19"/>
      <c r="VP67" s="19"/>
      <c r="VQ67" s="19"/>
      <c r="VR67" s="19"/>
      <c r="VS67" s="19"/>
      <c r="VT67" s="19"/>
      <c r="VU67" s="19"/>
      <c r="VV67" s="19"/>
      <c r="VW67" s="19"/>
      <c r="VX67" s="19"/>
      <c r="VY67" s="19"/>
      <c r="VZ67" s="19"/>
      <c r="WA67" s="19"/>
      <c r="WB67" s="19"/>
      <c r="WC67" s="19"/>
      <c r="WD67" s="19"/>
      <c r="WE67" s="19"/>
      <c r="WF67" s="19"/>
      <c r="WG67" s="19"/>
      <c r="WH67" s="19"/>
      <c r="WI67" s="19"/>
      <c r="WJ67" s="19"/>
      <c r="WK67" s="19"/>
      <c r="WL67" s="19"/>
      <c r="WM67" s="19"/>
      <c r="WN67" s="19"/>
      <c r="WO67" s="19"/>
      <c r="WP67" s="19"/>
      <c r="WQ67" s="19"/>
      <c r="WR67" s="19"/>
      <c r="WS67" s="19"/>
      <c r="WT67" s="19"/>
      <c r="WU67" s="19"/>
      <c r="WV67" s="19"/>
      <c r="WW67" s="19"/>
    </row>
    <row r="68" spans="1:621" s="30" customFormat="1">
      <c r="A68" s="8">
        <v>1</v>
      </c>
      <c r="B68" s="8">
        <v>2</v>
      </c>
      <c r="C68" s="8">
        <v>57</v>
      </c>
      <c r="D68" s="37">
        <v>58</v>
      </c>
      <c r="E68" s="37">
        <v>59</v>
      </c>
      <c r="F68" s="37">
        <v>60</v>
      </c>
      <c r="G68" s="37">
        <v>61</v>
      </c>
      <c r="H68" s="37">
        <v>62</v>
      </c>
      <c r="I68" s="37">
        <v>63</v>
      </c>
      <c r="J68" s="8">
        <v>64</v>
      </c>
      <c r="K68" s="8">
        <v>65</v>
      </c>
      <c r="L68" s="38">
        <v>66</v>
      </c>
      <c r="M68" s="38">
        <v>67</v>
      </c>
      <c r="N68" s="8">
        <v>68</v>
      </c>
      <c r="O68" s="8">
        <v>69</v>
      </c>
      <c r="P68" s="8">
        <v>70</v>
      </c>
      <c r="Q68" s="8">
        <v>71</v>
      </c>
      <c r="R68" s="8">
        <v>72</v>
      </c>
      <c r="S68" s="8">
        <v>73</v>
      </c>
      <c r="T68" s="8">
        <v>74</v>
      </c>
      <c r="U68" s="36"/>
      <c r="V68" s="8">
        <v>1</v>
      </c>
      <c r="W68" s="8">
        <v>2</v>
      </c>
      <c r="X68" s="8">
        <v>129</v>
      </c>
      <c r="Y68" s="37">
        <v>130</v>
      </c>
      <c r="Z68" s="37">
        <v>131</v>
      </c>
      <c r="AA68" s="37">
        <v>132</v>
      </c>
      <c r="AB68" s="37">
        <v>133</v>
      </c>
      <c r="AC68" s="37">
        <v>134</v>
      </c>
      <c r="AD68" s="37">
        <v>135</v>
      </c>
      <c r="AE68" s="8">
        <v>136</v>
      </c>
      <c r="AF68" s="8">
        <v>137</v>
      </c>
      <c r="AG68" s="38">
        <v>138</v>
      </c>
      <c r="AH68" s="38">
        <v>139</v>
      </c>
      <c r="AI68" s="8">
        <v>140</v>
      </c>
      <c r="AJ68" s="8">
        <v>141</v>
      </c>
      <c r="AK68" s="8">
        <v>142</v>
      </c>
      <c r="AL68" s="8">
        <v>143</v>
      </c>
      <c r="AM68" s="8">
        <v>144</v>
      </c>
      <c r="AN68" s="8">
        <v>145</v>
      </c>
      <c r="AO68" s="8">
        <v>146</v>
      </c>
      <c r="AP68" s="36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6"/>
      <c r="BL68" s="32"/>
      <c r="BM68" s="32"/>
      <c r="BN68" s="32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</row>
    <row r="69" spans="1:621" s="31" customFormat="1" ht="30" customHeight="1">
      <c r="A69" s="9">
        <v>1</v>
      </c>
      <c r="B69" s="10" t="s">
        <v>5</v>
      </c>
      <c r="C69" s="9">
        <v>1</v>
      </c>
      <c r="D69" s="23">
        <v>0</v>
      </c>
      <c r="E69" s="23">
        <v>4</v>
      </c>
      <c r="F69" s="23">
        <v>0</v>
      </c>
      <c r="G69" s="23">
        <v>5</v>
      </c>
      <c r="H69" s="23">
        <v>6</v>
      </c>
      <c r="I69" s="23">
        <v>0</v>
      </c>
      <c r="J69" s="23">
        <v>0</v>
      </c>
      <c r="K69" s="23">
        <f t="array" ref="K69:L69">[1]!'!Sheet1 (2)!R3C97:R3C98'</f>
        <v>0</v>
      </c>
      <c r="L69" s="27">
        <v>2</v>
      </c>
      <c r="M69" s="27">
        <f t="array" ref="M69:N70">[1]!'!Sheet1 (2)!R3C100:R4C101'</f>
        <v>0</v>
      </c>
      <c r="N69" s="23">
        <v>0</v>
      </c>
      <c r="O69" s="23">
        <f t="array" ref="O69:P72">[1]!'!Sheet1 (2)!R3C103:R3C104'</f>
        <v>0</v>
      </c>
      <c r="P69" s="23">
        <v>0</v>
      </c>
      <c r="Q69" s="23">
        <f t="array" ref="Q69:R69">[1]!'!Sheet1 (2)!R3C106:R3C107'</f>
        <v>3</v>
      </c>
      <c r="R69" s="23">
        <v>0</v>
      </c>
      <c r="S69" s="23">
        <f t="array" ref="S69:T69">[1]!'!Sheet1 (2)!R3C109:R3C110'</f>
        <v>3</v>
      </c>
      <c r="T69" s="23">
        <v>1</v>
      </c>
      <c r="U69" s="39">
        <f>SUM(C69:T69)</f>
        <v>25</v>
      </c>
      <c r="V69" s="9">
        <v>1</v>
      </c>
      <c r="W69" s="10" t="s">
        <v>5</v>
      </c>
      <c r="X69" s="9">
        <v>32</v>
      </c>
      <c r="Y69" s="23">
        <v>33</v>
      </c>
      <c r="Z69" s="23">
        <v>27</v>
      </c>
      <c r="AA69" s="9">
        <v>117</v>
      </c>
      <c r="AB69" s="9">
        <v>0</v>
      </c>
      <c r="AC69" s="23">
        <v>0</v>
      </c>
      <c r="AD69" s="23">
        <v>12</v>
      </c>
      <c r="AE69" s="23">
        <v>1</v>
      </c>
      <c r="AF69" s="23">
        <v>7</v>
      </c>
      <c r="AG69" s="27">
        <v>4</v>
      </c>
      <c r="AH69" s="27">
        <v>1</v>
      </c>
      <c r="AI69" s="23">
        <v>0</v>
      </c>
      <c r="AJ69" s="23">
        <v>0</v>
      </c>
      <c r="AK69" s="23">
        <v>0</v>
      </c>
      <c r="AL69" s="23">
        <v>3</v>
      </c>
      <c r="AM69" s="9">
        <v>2</v>
      </c>
      <c r="AN69" s="9">
        <v>19</v>
      </c>
      <c r="AO69" s="9">
        <v>26</v>
      </c>
      <c r="AP69" s="39">
        <f>SUM(X69:AO69)</f>
        <v>284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6"/>
      <c r="BL69" s="32"/>
      <c r="BM69" s="32"/>
      <c r="BN69" s="32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</row>
    <row r="70" spans="1:621" s="31" customFormat="1" ht="30" customHeight="1">
      <c r="A70" s="9">
        <v>2</v>
      </c>
      <c r="B70" s="10" t="s">
        <v>6</v>
      </c>
      <c r="C70" s="9">
        <v>1</v>
      </c>
      <c r="D70" s="23">
        <v>0</v>
      </c>
      <c r="E70" s="23">
        <v>4</v>
      </c>
      <c r="F70" s="23">
        <v>0</v>
      </c>
      <c r="G70" s="23">
        <v>6</v>
      </c>
      <c r="H70" s="23">
        <v>9</v>
      </c>
      <c r="I70" s="23">
        <f t="shared" ref="I70:J70" si="21">I69</f>
        <v>0</v>
      </c>
      <c r="J70" s="23">
        <f t="shared" si="21"/>
        <v>0</v>
      </c>
      <c r="K70" s="23">
        <f t="array" ref="K70:L70">[1]!'!Sheet1 (2)!R10C97:R10C98'</f>
        <v>1</v>
      </c>
      <c r="L70" s="27">
        <v>0</v>
      </c>
      <c r="M70" s="27">
        <v>0</v>
      </c>
      <c r="N70" s="23">
        <v>0</v>
      </c>
      <c r="O70" s="23">
        <v>0</v>
      </c>
      <c r="P70" s="23">
        <v>0</v>
      </c>
      <c r="Q70" s="23">
        <f t="array" ref="Q70:R70">[1]!'!Sheet1 (2)!R10C106:R10C107'</f>
        <v>10</v>
      </c>
      <c r="R70" s="23">
        <v>0</v>
      </c>
      <c r="S70" s="23">
        <f t="array" ref="S70:T70">[1]!'!Sheet1 (2)!R10C109:R10C110'</f>
        <v>1</v>
      </c>
      <c r="T70" s="23">
        <v>0</v>
      </c>
      <c r="U70" s="39">
        <f t="shared" ref="U70:U79" si="22">SUM(C70:T70)</f>
        <v>32</v>
      </c>
      <c r="V70" s="9">
        <v>2</v>
      </c>
      <c r="W70" s="10" t="s">
        <v>6</v>
      </c>
      <c r="X70" s="9">
        <v>6</v>
      </c>
      <c r="Y70" s="23">
        <v>6</v>
      </c>
      <c r="Z70" s="23">
        <v>17</v>
      </c>
      <c r="AA70" s="23">
        <v>61</v>
      </c>
      <c r="AB70" s="23">
        <v>0</v>
      </c>
      <c r="AC70" s="23">
        <v>0</v>
      </c>
      <c r="AD70" s="23">
        <v>1</v>
      </c>
      <c r="AE70" s="23">
        <v>1</v>
      </c>
      <c r="AF70" s="23">
        <v>0</v>
      </c>
      <c r="AG70" s="27">
        <v>0</v>
      </c>
      <c r="AH70" s="27">
        <v>0</v>
      </c>
      <c r="AI70" s="23">
        <v>0</v>
      </c>
      <c r="AJ70" s="23">
        <v>0</v>
      </c>
      <c r="AK70" s="23">
        <v>0</v>
      </c>
      <c r="AL70" s="23">
        <v>0</v>
      </c>
      <c r="AM70" s="23">
        <v>0</v>
      </c>
      <c r="AN70" s="23">
        <v>1</v>
      </c>
      <c r="AO70" s="9">
        <v>4</v>
      </c>
      <c r="AP70" s="39">
        <f t="shared" ref="AP70:AP79" si="23">SUM(X70:AO70)</f>
        <v>97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6"/>
      <c r="BL70" s="32"/>
      <c r="BM70" s="32"/>
      <c r="BN70" s="32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</row>
    <row r="71" spans="1:621" s="31" customFormat="1" ht="30" customHeight="1">
      <c r="A71" s="9">
        <v>3</v>
      </c>
      <c r="B71" s="10" t="s">
        <v>7</v>
      </c>
      <c r="C71" s="9">
        <v>0</v>
      </c>
      <c r="D71" s="23">
        <v>0</v>
      </c>
      <c r="E71" s="23">
        <v>2</v>
      </c>
      <c r="F71" s="23">
        <v>0</v>
      </c>
      <c r="G71" s="23">
        <v>2</v>
      </c>
      <c r="H71" s="23">
        <v>4</v>
      </c>
      <c r="I71" s="23">
        <v>0</v>
      </c>
      <c r="J71" s="23">
        <v>0</v>
      </c>
      <c r="K71" s="23">
        <f t="array" ref="K71:L71">[1]!'!Sheet1 (2)!R20C97:R20C98'</f>
        <v>0</v>
      </c>
      <c r="L71" s="27">
        <v>1</v>
      </c>
      <c r="M71" s="27">
        <f t="array" ref="M71:N71">[1]!'!Sheet1 (2)!R20C100:R20C101'</f>
        <v>0</v>
      </c>
      <c r="N71" s="23">
        <v>1</v>
      </c>
      <c r="O71" s="23">
        <v>0</v>
      </c>
      <c r="P71" s="23">
        <v>0</v>
      </c>
      <c r="Q71" s="23">
        <f t="array" ref="Q71:R71">[1]!'!Sheet1 (2)!R20C106:R20C107'</f>
        <v>5</v>
      </c>
      <c r="R71" s="23">
        <v>0</v>
      </c>
      <c r="S71" s="23">
        <f t="array" ref="S71:T71">[1]!'!Sheet1 (2)!R20C109:R20C110'</f>
        <v>1</v>
      </c>
      <c r="T71" s="23">
        <v>0</v>
      </c>
      <c r="U71" s="39">
        <f t="shared" si="22"/>
        <v>16</v>
      </c>
      <c r="V71" s="9">
        <v>3</v>
      </c>
      <c r="W71" s="10" t="s">
        <v>7</v>
      </c>
      <c r="X71" s="9">
        <v>124</v>
      </c>
      <c r="Y71" s="23">
        <v>87</v>
      </c>
      <c r="Z71" s="23">
        <v>55</v>
      </c>
      <c r="AA71" s="23">
        <v>192</v>
      </c>
      <c r="AB71" s="23">
        <v>0</v>
      </c>
      <c r="AC71" s="23">
        <v>0</v>
      </c>
      <c r="AD71" s="23">
        <v>19</v>
      </c>
      <c r="AE71" s="23">
        <v>2</v>
      </c>
      <c r="AF71" s="23">
        <v>2</v>
      </c>
      <c r="AG71" s="27">
        <v>2</v>
      </c>
      <c r="AH71" s="27">
        <v>1</v>
      </c>
      <c r="AI71" s="23">
        <v>0</v>
      </c>
      <c r="AJ71" s="23">
        <v>0</v>
      </c>
      <c r="AK71" s="23">
        <v>0</v>
      </c>
      <c r="AL71" s="23">
        <v>6</v>
      </c>
      <c r="AM71" s="9">
        <v>2</v>
      </c>
      <c r="AN71" s="9">
        <v>22</v>
      </c>
      <c r="AO71" s="9">
        <v>66</v>
      </c>
      <c r="AP71" s="39">
        <f t="shared" si="23"/>
        <v>580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6"/>
      <c r="BL71" s="32"/>
      <c r="BM71" s="32"/>
      <c r="BN71" s="32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</row>
    <row r="72" spans="1:621" s="31" customFormat="1" ht="30" customHeight="1">
      <c r="A72" s="9">
        <v>4</v>
      </c>
      <c r="B72" s="10" t="s">
        <v>15</v>
      </c>
      <c r="C72" s="9">
        <v>0</v>
      </c>
      <c r="D72" s="23">
        <v>0</v>
      </c>
      <c r="E72" s="23">
        <v>2</v>
      </c>
      <c r="F72" s="23">
        <v>0</v>
      </c>
      <c r="G72" s="23">
        <v>1</v>
      </c>
      <c r="H72" s="23">
        <v>5</v>
      </c>
      <c r="I72" s="23">
        <v>0</v>
      </c>
      <c r="J72" s="23">
        <v>0</v>
      </c>
      <c r="K72" s="23">
        <f t="array" ref="K72:L72">[1]!'!Sheet1 (2)!R25C97:R25C98'</f>
        <v>0</v>
      </c>
      <c r="L72" s="27">
        <v>0</v>
      </c>
      <c r="M72" s="27">
        <v>0</v>
      </c>
      <c r="N72" s="23">
        <v>0</v>
      </c>
      <c r="O72" s="23">
        <v>0</v>
      </c>
      <c r="P72" s="23">
        <v>0</v>
      </c>
      <c r="Q72" s="23">
        <f t="array" ref="Q72:R72">[1]!'!Sheet1 (2)!R25C106:R25C107'</f>
        <v>6</v>
      </c>
      <c r="R72" s="23">
        <v>0</v>
      </c>
      <c r="S72" s="23">
        <f t="array" ref="S72:T72">[1]!'!Sheet1 (2)!R25C109:R25C110'</f>
        <v>3</v>
      </c>
      <c r="T72" s="23">
        <v>0</v>
      </c>
      <c r="U72" s="39">
        <f t="shared" si="22"/>
        <v>17</v>
      </c>
      <c r="V72" s="9">
        <v>4</v>
      </c>
      <c r="W72" s="10" t="s">
        <v>15</v>
      </c>
      <c r="X72" s="9">
        <v>128</v>
      </c>
      <c r="Y72" s="23">
        <v>99</v>
      </c>
      <c r="Z72" s="23">
        <v>64</v>
      </c>
      <c r="AA72" s="23">
        <v>189</v>
      </c>
      <c r="AB72" s="23">
        <v>1</v>
      </c>
      <c r="AC72" s="23">
        <v>0</v>
      </c>
      <c r="AD72" s="23">
        <v>32</v>
      </c>
      <c r="AE72" s="23">
        <v>1</v>
      </c>
      <c r="AF72" s="23">
        <v>2</v>
      </c>
      <c r="AG72" s="27">
        <v>5</v>
      </c>
      <c r="AH72" s="27">
        <v>4</v>
      </c>
      <c r="AI72" s="23">
        <v>0</v>
      </c>
      <c r="AJ72" s="23">
        <v>0</v>
      </c>
      <c r="AK72" s="23">
        <v>0</v>
      </c>
      <c r="AL72" s="23">
        <v>4</v>
      </c>
      <c r="AM72" s="23">
        <v>2</v>
      </c>
      <c r="AN72" s="23">
        <v>21</v>
      </c>
      <c r="AO72" s="9">
        <v>58</v>
      </c>
      <c r="AP72" s="39">
        <f t="shared" si="23"/>
        <v>610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6"/>
      <c r="BL72" s="32"/>
      <c r="BM72" s="32"/>
      <c r="BN72" s="32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</row>
    <row r="73" spans="1:621" s="31" customFormat="1" ht="30" customHeight="1">
      <c r="A73" s="9">
        <v>5</v>
      </c>
      <c r="B73" s="10" t="s">
        <v>50</v>
      </c>
      <c r="C73" s="9">
        <v>1</v>
      </c>
      <c r="D73" s="23">
        <v>0</v>
      </c>
      <c r="E73" s="23">
        <v>1</v>
      </c>
      <c r="F73" s="23">
        <v>0</v>
      </c>
      <c r="G73" s="23">
        <v>7</v>
      </c>
      <c r="H73" s="23">
        <v>10</v>
      </c>
      <c r="I73" s="23">
        <v>0</v>
      </c>
      <c r="J73" s="23">
        <v>0</v>
      </c>
      <c r="K73" s="23">
        <f t="array" ref="K73:L73">[1]!'!Sheet1 (2)!R31C97:R31C98'</f>
        <v>1</v>
      </c>
      <c r="L73" s="23">
        <v>0</v>
      </c>
      <c r="M73" s="23">
        <f t="array" ref="M73:N73">[1]!'!Sheet1 (2)!R31C100:R31C101'</f>
        <v>0</v>
      </c>
      <c r="N73" s="23">
        <v>1</v>
      </c>
      <c r="O73" s="23">
        <f t="array" ref="O73:P73">[1]!'!Sheet1 (2)!R31C103:R31C104'</f>
        <v>2</v>
      </c>
      <c r="P73" s="23">
        <v>1</v>
      </c>
      <c r="Q73" s="23">
        <f t="array" ref="Q73:R73">[1]!'!Sheet1 (2)!R31C106:R31C107'</f>
        <v>13</v>
      </c>
      <c r="R73" s="23">
        <v>0</v>
      </c>
      <c r="S73" s="23">
        <f t="array" ref="S73:T73">[1]!'!Sheet1 (2)!R31C109:R31C110'</f>
        <v>3</v>
      </c>
      <c r="T73" s="23">
        <v>0</v>
      </c>
      <c r="U73" s="39">
        <f t="shared" si="22"/>
        <v>40</v>
      </c>
      <c r="V73" s="9">
        <v>5</v>
      </c>
      <c r="W73" s="10" t="s">
        <v>50</v>
      </c>
      <c r="X73" s="9">
        <v>57</v>
      </c>
      <c r="Y73" s="23">
        <v>43</v>
      </c>
      <c r="Z73" s="23">
        <v>29</v>
      </c>
      <c r="AA73" s="23">
        <v>124</v>
      </c>
      <c r="AB73" s="23">
        <v>0</v>
      </c>
      <c r="AC73" s="23">
        <v>1</v>
      </c>
      <c r="AD73" s="23">
        <v>12</v>
      </c>
      <c r="AE73" s="23">
        <v>2</v>
      </c>
      <c r="AF73" s="23">
        <v>2</v>
      </c>
      <c r="AG73" s="23">
        <v>5</v>
      </c>
      <c r="AH73" s="23">
        <v>1</v>
      </c>
      <c r="AI73" s="23">
        <v>1</v>
      </c>
      <c r="AJ73" s="23">
        <v>0</v>
      </c>
      <c r="AK73" s="23">
        <v>0</v>
      </c>
      <c r="AL73" s="23">
        <v>3</v>
      </c>
      <c r="AM73" s="23">
        <v>0</v>
      </c>
      <c r="AN73" s="23">
        <v>23</v>
      </c>
      <c r="AO73" s="9">
        <v>43</v>
      </c>
      <c r="AP73" s="39">
        <f t="shared" si="23"/>
        <v>346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6"/>
      <c r="BL73" s="32"/>
      <c r="BM73" s="32"/>
      <c r="BN73" s="32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</row>
    <row r="74" spans="1:621" s="31" customFormat="1" ht="30" customHeight="1">
      <c r="A74" s="9">
        <v>6</v>
      </c>
      <c r="B74" s="10" t="s">
        <v>8</v>
      </c>
      <c r="C74" s="9">
        <v>0</v>
      </c>
      <c r="D74" s="23">
        <v>0</v>
      </c>
      <c r="E74" s="23">
        <v>0</v>
      </c>
      <c r="F74" s="23">
        <v>0</v>
      </c>
      <c r="G74" s="23">
        <v>0</v>
      </c>
      <c r="H74" s="23">
        <v>1</v>
      </c>
      <c r="I74" s="23">
        <v>1</v>
      </c>
      <c r="J74" s="23">
        <v>0</v>
      </c>
      <c r="K74" s="23">
        <f t="array" ref="K74:L74">[1]!'!Sheet1 (2)!R41C97:R41C98'</f>
        <v>1</v>
      </c>
      <c r="L74" s="23">
        <v>0</v>
      </c>
      <c r="M74" s="23">
        <f t="array" ref="M74:N76">[1]!'!Sheet1 (2)!R41C100:R41C101'</f>
        <v>0</v>
      </c>
      <c r="N74" s="23">
        <v>0</v>
      </c>
      <c r="O74" s="23">
        <f t="array" ref="O74:P79">[1]!'!Sheet1 (2)!R41C103:R41C104'</f>
        <v>0</v>
      </c>
      <c r="P74" s="23">
        <v>0</v>
      </c>
      <c r="Q74" s="23">
        <f t="array" ref="Q74:R74">[1]!'!Sheet1 (2)!R41C106:R41C107'</f>
        <v>4</v>
      </c>
      <c r="R74" s="23">
        <v>0</v>
      </c>
      <c r="S74" s="23">
        <f t="array" ref="S74:T74">[1]!'!Sheet1 (2)!R41C109:R41C110'</f>
        <v>0</v>
      </c>
      <c r="T74" s="23">
        <v>0</v>
      </c>
      <c r="U74" s="39">
        <f t="shared" si="22"/>
        <v>7</v>
      </c>
      <c r="V74" s="9">
        <v>6</v>
      </c>
      <c r="W74" s="10" t="s">
        <v>8</v>
      </c>
      <c r="X74" s="9">
        <v>1</v>
      </c>
      <c r="Y74" s="23">
        <v>0</v>
      </c>
      <c r="Z74" s="23">
        <v>8</v>
      </c>
      <c r="AA74" s="23">
        <v>18</v>
      </c>
      <c r="AB74" s="23">
        <v>0</v>
      </c>
      <c r="AC74" s="23">
        <v>0</v>
      </c>
      <c r="AD74" s="23">
        <v>1</v>
      </c>
      <c r="AE74" s="23">
        <v>0</v>
      </c>
      <c r="AF74" s="23">
        <v>0</v>
      </c>
      <c r="AG74" s="23">
        <v>0</v>
      </c>
      <c r="AH74" s="23">
        <v>0</v>
      </c>
      <c r="AI74" s="23">
        <v>0</v>
      </c>
      <c r="AJ74" s="23">
        <v>0</v>
      </c>
      <c r="AK74" s="23">
        <v>0</v>
      </c>
      <c r="AL74" s="23">
        <v>0</v>
      </c>
      <c r="AM74" s="23">
        <v>0</v>
      </c>
      <c r="AN74" s="23">
        <v>0</v>
      </c>
      <c r="AO74" s="9">
        <v>3</v>
      </c>
      <c r="AP74" s="39">
        <f t="shared" si="23"/>
        <v>31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6"/>
      <c r="BL74" s="32"/>
      <c r="BM74" s="32"/>
      <c r="BN74" s="32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</row>
    <row r="75" spans="1:621" s="31" customFormat="1" ht="30" customHeight="1">
      <c r="A75" s="9">
        <v>7</v>
      </c>
      <c r="B75" s="10" t="s">
        <v>9</v>
      </c>
      <c r="C75" s="9">
        <v>2</v>
      </c>
      <c r="D75" s="23">
        <v>0</v>
      </c>
      <c r="E75" s="23">
        <v>0</v>
      </c>
      <c r="F75" s="23">
        <v>0</v>
      </c>
      <c r="G75" s="23">
        <v>2</v>
      </c>
      <c r="H75" s="23">
        <v>2</v>
      </c>
      <c r="I75" s="23">
        <f t="array" ref="I75:J79">[1]!'!Sheet1 (2)!R72C94:R72C95'</f>
        <v>0</v>
      </c>
      <c r="J75" s="23">
        <v>0</v>
      </c>
      <c r="K75" s="23">
        <f t="array" ref="K75:L75">[1]!'!Sheet1 (2)!R49C97:R49C98'</f>
        <v>1</v>
      </c>
      <c r="L75" s="23">
        <v>1</v>
      </c>
      <c r="M75" s="23">
        <v>0</v>
      </c>
      <c r="N75" s="23">
        <v>0</v>
      </c>
      <c r="O75" s="23">
        <v>0</v>
      </c>
      <c r="P75" s="23">
        <v>0</v>
      </c>
      <c r="Q75" s="23">
        <f t="array" ref="Q75:R75">[1]!'!Sheet1 (2)!R49C106:R49C107'</f>
        <v>3</v>
      </c>
      <c r="R75" s="23">
        <v>0</v>
      </c>
      <c r="S75" s="23">
        <f t="array" ref="S75:T75">[1]!'!Sheet1 (2)!R49C109:R49C110'</f>
        <v>3</v>
      </c>
      <c r="T75" s="23">
        <v>0</v>
      </c>
      <c r="U75" s="39">
        <f t="shared" si="22"/>
        <v>14</v>
      </c>
      <c r="V75" s="9">
        <v>7</v>
      </c>
      <c r="W75" s="10" t="s">
        <v>9</v>
      </c>
      <c r="X75" s="9">
        <v>59</v>
      </c>
      <c r="Y75" s="23">
        <v>35</v>
      </c>
      <c r="Z75" s="23">
        <v>26</v>
      </c>
      <c r="AA75" s="23">
        <v>125</v>
      </c>
      <c r="AB75" s="23">
        <v>0</v>
      </c>
      <c r="AC75" s="23">
        <v>0</v>
      </c>
      <c r="AD75" s="23">
        <v>17</v>
      </c>
      <c r="AE75" s="23">
        <v>3</v>
      </c>
      <c r="AF75" s="23">
        <v>3</v>
      </c>
      <c r="AG75" s="23">
        <v>5</v>
      </c>
      <c r="AH75" s="23">
        <v>3</v>
      </c>
      <c r="AI75" s="23">
        <v>1</v>
      </c>
      <c r="AJ75" s="23">
        <v>0</v>
      </c>
      <c r="AK75" s="23">
        <v>0</v>
      </c>
      <c r="AL75" s="23">
        <v>5</v>
      </c>
      <c r="AM75" s="23">
        <v>2</v>
      </c>
      <c r="AN75" s="23">
        <v>21</v>
      </c>
      <c r="AO75" s="9">
        <v>48</v>
      </c>
      <c r="AP75" s="39">
        <f t="shared" si="23"/>
        <v>353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6"/>
      <c r="BL75" s="32"/>
      <c r="BM75" s="32"/>
      <c r="BN75" s="32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</row>
    <row r="76" spans="1:621" s="31" customFormat="1" ht="30" customHeight="1">
      <c r="A76" s="9">
        <v>8</v>
      </c>
      <c r="B76" s="10" t="s">
        <v>10</v>
      </c>
      <c r="C76" s="9">
        <v>1</v>
      </c>
      <c r="D76" s="23">
        <v>0</v>
      </c>
      <c r="E76" s="23">
        <v>1</v>
      </c>
      <c r="F76" s="23">
        <v>0</v>
      </c>
      <c r="G76" s="23">
        <v>2</v>
      </c>
      <c r="H76" s="23">
        <v>4</v>
      </c>
      <c r="I76" s="23">
        <v>0</v>
      </c>
      <c r="J76" s="23">
        <v>0</v>
      </c>
      <c r="K76" s="23">
        <f t="array" ref="K76:L76">[1]!'!Sheet1 (2)!R54C97:R54C98'</f>
        <v>0</v>
      </c>
      <c r="L76" s="23">
        <v>1</v>
      </c>
      <c r="M76" s="23">
        <v>0</v>
      </c>
      <c r="N76" s="23">
        <v>0</v>
      </c>
      <c r="O76" s="23">
        <v>0</v>
      </c>
      <c r="P76" s="23">
        <v>0</v>
      </c>
      <c r="Q76" s="23">
        <f t="array" ref="Q76:R76">[1]!'!Sheet1 (2)!R54C106:R54C107'</f>
        <v>2</v>
      </c>
      <c r="R76" s="23">
        <v>0</v>
      </c>
      <c r="S76" s="23">
        <f t="array" ref="S76:T76">[1]!'!Sheet1 (2)!R54C109:R54C110'</f>
        <v>4</v>
      </c>
      <c r="T76" s="23">
        <v>1</v>
      </c>
      <c r="U76" s="39">
        <f t="shared" si="22"/>
        <v>16</v>
      </c>
      <c r="V76" s="9">
        <v>8</v>
      </c>
      <c r="W76" s="10" t="s">
        <v>10</v>
      </c>
      <c r="X76" s="9">
        <v>70</v>
      </c>
      <c r="Y76" s="23">
        <v>57</v>
      </c>
      <c r="Z76" s="23">
        <v>36</v>
      </c>
      <c r="AA76" s="23">
        <v>155</v>
      </c>
      <c r="AB76" s="23">
        <v>0</v>
      </c>
      <c r="AC76" s="23">
        <v>0</v>
      </c>
      <c r="AD76" s="23">
        <v>20</v>
      </c>
      <c r="AE76" s="23">
        <v>3</v>
      </c>
      <c r="AF76" s="23">
        <v>9</v>
      </c>
      <c r="AG76" s="23">
        <v>2</v>
      </c>
      <c r="AH76" s="23">
        <v>4</v>
      </c>
      <c r="AI76" s="23">
        <v>0</v>
      </c>
      <c r="AJ76" s="23">
        <v>0</v>
      </c>
      <c r="AK76" s="23">
        <v>0</v>
      </c>
      <c r="AL76" s="23">
        <v>4</v>
      </c>
      <c r="AM76" s="23">
        <v>1</v>
      </c>
      <c r="AN76" s="23">
        <v>36</v>
      </c>
      <c r="AO76" s="9">
        <v>78</v>
      </c>
      <c r="AP76" s="39">
        <f t="shared" si="23"/>
        <v>475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6"/>
      <c r="BL76" s="32"/>
      <c r="BM76" s="32"/>
      <c r="BN76" s="32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</row>
    <row r="77" spans="1:621" s="31" customFormat="1" ht="30" customHeight="1">
      <c r="A77" s="9">
        <v>9</v>
      </c>
      <c r="B77" s="10" t="s">
        <v>11</v>
      </c>
      <c r="C77" s="9">
        <v>0</v>
      </c>
      <c r="D77" s="23">
        <v>0</v>
      </c>
      <c r="E77" s="23">
        <v>3</v>
      </c>
      <c r="F77" s="23">
        <v>0</v>
      </c>
      <c r="G77" s="23">
        <v>2</v>
      </c>
      <c r="H77" s="23">
        <v>3</v>
      </c>
      <c r="I77" s="23">
        <v>0</v>
      </c>
      <c r="J77" s="23">
        <v>0</v>
      </c>
      <c r="K77" s="23">
        <f t="array" ref="K77:L79">[1]!'!Sheet1 (2)!R60C97:R60C98'</f>
        <v>0</v>
      </c>
      <c r="L77" s="23">
        <v>0</v>
      </c>
      <c r="M77" s="23">
        <f t="array" ref="M77:N77">[1]!'!Sheet1 (2)!R60C100:R60C101'</f>
        <v>0</v>
      </c>
      <c r="N77" s="23">
        <v>1</v>
      </c>
      <c r="O77" s="23">
        <v>0</v>
      </c>
      <c r="P77" s="23">
        <v>0</v>
      </c>
      <c r="Q77" s="23">
        <f t="array" ref="Q77:R77">[1]!'!Sheet1 (2)!R60C106:R60C107'</f>
        <v>14</v>
      </c>
      <c r="R77" s="23">
        <v>0</v>
      </c>
      <c r="S77" s="23">
        <f t="array" ref="S77:T77">[1]!'!Sheet1 (2)!R60C109:R60C110'</f>
        <v>1</v>
      </c>
      <c r="T77" s="23">
        <v>0</v>
      </c>
      <c r="U77" s="39">
        <f t="shared" si="22"/>
        <v>24</v>
      </c>
      <c r="V77" s="9">
        <v>9</v>
      </c>
      <c r="W77" s="10" t="s">
        <v>11</v>
      </c>
      <c r="X77" s="9">
        <v>44</v>
      </c>
      <c r="Y77" s="23">
        <v>34</v>
      </c>
      <c r="Z77" s="23">
        <v>42</v>
      </c>
      <c r="AA77" s="23">
        <v>128</v>
      </c>
      <c r="AB77" s="23">
        <v>0</v>
      </c>
      <c r="AC77" s="23">
        <v>0</v>
      </c>
      <c r="AD77" s="23">
        <v>14</v>
      </c>
      <c r="AE77" s="23">
        <v>2</v>
      </c>
      <c r="AF77" s="23">
        <v>0</v>
      </c>
      <c r="AG77" s="23">
        <v>3</v>
      </c>
      <c r="AH77" s="23">
        <v>3</v>
      </c>
      <c r="AI77" s="23">
        <v>1</v>
      </c>
      <c r="AJ77" s="23">
        <v>0</v>
      </c>
      <c r="AK77" s="23">
        <v>1</v>
      </c>
      <c r="AL77" s="23">
        <v>2</v>
      </c>
      <c r="AM77" s="23">
        <v>0</v>
      </c>
      <c r="AN77" s="23">
        <v>8</v>
      </c>
      <c r="AO77" s="9">
        <v>33</v>
      </c>
      <c r="AP77" s="39">
        <f t="shared" si="23"/>
        <v>315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6"/>
      <c r="BL77" s="32"/>
      <c r="BM77" s="32"/>
      <c r="BN77" s="32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</row>
    <row r="78" spans="1:621" s="31" customFormat="1" ht="30" customHeight="1">
      <c r="A78" s="9">
        <v>10</v>
      </c>
      <c r="B78" s="10" t="s">
        <v>12</v>
      </c>
      <c r="C78" s="9">
        <f t="shared" ref="C78:D78" si="24">C77</f>
        <v>0</v>
      </c>
      <c r="D78" s="23">
        <f t="shared" si="24"/>
        <v>0</v>
      </c>
      <c r="E78" s="23">
        <v>3</v>
      </c>
      <c r="F78" s="23">
        <v>0</v>
      </c>
      <c r="G78" s="23">
        <v>3</v>
      </c>
      <c r="H78" s="23">
        <v>11</v>
      </c>
      <c r="I78" s="23">
        <v>0</v>
      </c>
      <c r="J78" s="23">
        <v>0</v>
      </c>
      <c r="K78" s="23">
        <v>0</v>
      </c>
      <c r="L78" s="23">
        <v>0</v>
      </c>
      <c r="M78" s="23">
        <f t="array" ref="M78:N79">[1]!'!Sheet1 (2)!R67C100:R67C101'</f>
        <v>0</v>
      </c>
      <c r="N78" s="23">
        <v>0</v>
      </c>
      <c r="O78" s="23">
        <v>0</v>
      </c>
      <c r="P78" s="23">
        <v>0</v>
      </c>
      <c r="Q78" s="23">
        <f t="array" ref="Q78:R78">[1]!'!Sheet1 (2)!R67C106:R67C107'</f>
        <v>5</v>
      </c>
      <c r="R78" s="23">
        <v>0</v>
      </c>
      <c r="S78" s="23">
        <f t="array" ref="S78:T78">[1]!'!Sheet1 (2)!R67C109:R67C110'</f>
        <v>2</v>
      </c>
      <c r="T78" s="23">
        <v>0</v>
      </c>
      <c r="U78" s="39">
        <f t="shared" si="22"/>
        <v>24</v>
      </c>
      <c r="V78" s="9">
        <v>10</v>
      </c>
      <c r="W78" s="10" t="s">
        <v>12</v>
      </c>
      <c r="X78" s="9">
        <v>173</v>
      </c>
      <c r="Y78" s="23">
        <v>99</v>
      </c>
      <c r="Z78" s="23">
        <v>63</v>
      </c>
      <c r="AA78" s="9">
        <v>178</v>
      </c>
      <c r="AB78" s="9">
        <v>0</v>
      </c>
      <c r="AC78" s="23">
        <v>0</v>
      </c>
      <c r="AD78" s="23">
        <v>14</v>
      </c>
      <c r="AE78" s="23">
        <v>5</v>
      </c>
      <c r="AF78" s="23">
        <v>1</v>
      </c>
      <c r="AG78" s="23">
        <v>3</v>
      </c>
      <c r="AH78" s="23">
        <v>1</v>
      </c>
      <c r="AI78" s="23">
        <v>0</v>
      </c>
      <c r="AJ78" s="23">
        <v>0</v>
      </c>
      <c r="AK78" s="23">
        <v>0</v>
      </c>
      <c r="AL78" s="23">
        <v>7</v>
      </c>
      <c r="AM78" s="23">
        <v>0</v>
      </c>
      <c r="AN78" s="23">
        <v>25</v>
      </c>
      <c r="AO78" s="9">
        <v>52</v>
      </c>
      <c r="AP78" s="39">
        <f t="shared" si="23"/>
        <v>621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6"/>
      <c r="BL78" s="32"/>
      <c r="BM78" s="32"/>
      <c r="BN78" s="32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</row>
    <row r="79" spans="1:621" s="31" customFormat="1" ht="30" customHeight="1">
      <c r="A79" s="9">
        <v>11</v>
      </c>
      <c r="B79" s="10" t="s">
        <v>13</v>
      </c>
      <c r="C79" s="9">
        <f t="shared" ref="C79:D79" si="25">C78</f>
        <v>0</v>
      </c>
      <c r="D79" s="23">
        <f t="shared" si="25"/>
        <v>0</v>
      </c>
      <c r="E79" s="23">
        <v>2</v>
      </c>
      <c r="F79" s="23">
        <v>0</v>
      </c>
      <c r="G79" s="23">
        <v>5</v>
      </c>
      <c r="H79" s="23">
        <v>3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f t="array" ref="Q79:R79">[1]!'!Sheet1 (2)!R72C106:R72C107'</f>
        <v>1</v>
      </c>
      <c r="R79" s="23">
        <v>0</v>
      </c>
      <c r="S79" s="23">
        <f t="array" ref="S79:T79">[1]!'!Sheet1 (2)!R72C109:R72C110'</f>
        <v>0</v>
      </c>
      <c r="T79" s="23">
        <v>0</v>
      </c>
      <c r="U79" s="39">
        <f t="shared" si="22"/>
        <v>11</v>
      </c>
      <c r="V79" s="9">
        <v>11</v>
      </c>
      <c r="W79" s="10" t="s">
        <v>13</v>
      </c>
      <c r="X79" s="9">
        <v>1</v>
      </c>
      <c r="Y79" s="23">
        <v>3</v>
      </c>
      <c r="Z79" s="23">
        <v>5</v>
      </c>
      <c r="AA79" s="9">
        <v>25</v>
      </c>
      <c r="AB79" s="9">
        <v>0</v>
      </c>
      <c r="AC79" s="23">
        <v>0</v>
      </c>
      <c r="AD79" s="23">
        <v>0</v>
      </c>
      <c r="AE79" s="23">
        <v>0</v>
      </c>
      <c r="AF79" s="23">
        <v>0</v>
      </c>
      <c r="AG79" s="23">
        <v>0</v>
      </c>
      <c r="AH79" s="23">
        <v>0</v>
      </c>
      <c r="AI79" s="23">
        <v>0</v>
      </c>
      <c r="AJ79" s="23">
        <v>0</v>
      </c>
      <c r="AK79" s="23">
        <v>0</v>
      </c>
      <c r="AL79" s="23">
        <v>0</v>
      </c>
      <c r="AM79" s="23">
        <v>0</v>
      </c>
      <c r="AN79" s="23">
        <v>0</v>
      </c>
      <c r="AO79" s="9">
        <v>0</v>
      </c>
      <c r="AP79" s="39">
        <f t="shared" si="23"/>
        <v>34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6"/>
      <c r="BL79" s="32"/>
      <c r="BM79" s="32"/>
      <c r="BN79" s="32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</row>
    <row r="80" spans="1:621" s="28" customFormat="1" ht="30" customHeight="1">
      <c r="A80" s="75" t="s">
        <v>2</v>
      </c>
      <c r="B80" s="75"/>
      <c r="C80" s="12">
        <f t="shared" ref="C80:T80" si="26">SUM(C69:C79)</f>
        <v>6</v>
      </c>
      <c r="D80" s="13">
        <f t="shared" si="26"/>
        <v>0</v>
      </c>
      <c r="E80" s="13">
        <f t="shared" si="26"/>
        <v>22</v>
      </c>
      <c r="F80" s="13">
        <f t="shared" si="26"/>
        <v>0</v>
      </c>
      <c r="G80" s="13">
        <f t="shared" si="26"/>
        <v>35</v>
      </c>
      <c r="H80" s="13">
        <f t="shared" si="26"/>
        <v>58</v>
      </c>
      <c r="I80" s="13">
        <f t="shared" si="26"/>
        <v>1</v>
      </c>
      <c r="J80" s="13">
        <f t="shared" si="26"/>
        <v>0</v>
      </c>
      <c r="K80" s="13">
        <f t="shared" si="26"/>
        <v>4</v>
      </c>
      <c r="L80" s="13">
        <f t="shared" si="26"/>
        <v>5</v>
      </c>
      <c r="M80" s="13">
        <f t="shared" si="26"/>
        <v>0</v>
      </c>
      <c r="N80" s="13">
        <f t="shared" si="26"/>
        <v>3</v>
      </c>
      <c r="O80" s="13">
        <f t="shared" si="26"/>
        <v>2</v>
      </c>
      <c r="P80" s="13">
        <f t="shared" si="26"/>
        <v>1</v>
      </c>
      <c r="Q80" s="13">
        <f t="shared" si="26"/>
        <v>66</v>
      </c>
      <c r="R80" s="13">
        <f t="shared" si="26"/>
        <v>0</v>
      </c>
      <c r="S80" s="13">
        <f t="shared" si="26"/>
        <v>21</v>
      </c>
      <c r="T80" s="13">
        <f t="shared" si="26"/>
        <v>2</v>
      </c>
      <c r="U80" s="39"/>
      <c r="V80" s="75" t="s">
        <v>2</v>
      </c>
      <c r="W80" s="75"/>
      <c r="X80" s="12">
        <f t="shared" ref="X80:AO80" si="27">SUM(X69:X79)</f>
        <v>695</v>
      </c>
      <c r="Y80" s="13">
        <f t="shared" si="27"/>
        <v>496</v>
      </c>
      <c r="Z80" s="13">
        <f t="shared" si="27"/>
        <v>372</v>
      </c>
      <c r="AA80" s="12">
        <f t="shared" si="27"/>
        <v>1312</v>
      </c>
      <c r="AB80" s="12">
        <f t="shared" si="27"/>
        <v>1</v>
      </c>
      <c r="AC80" s="13">
        <f t="shared" si="27"/>
        <v>1</v>
      </c>
      <c r="AD80" s="13">
        <f t="shared" si="27"/>
        <v>142</v>
      </c>
      <c r="AE80" s="13">
        <f t="shared" si="27"/>
        <v>20</v>
      </c>
      <c r="AF80" s="13">
        <f t="shared" si="27"/>
        <v>26</v>
      </c>
      <c r="AG80" s="13">
        <f t="shared" si="27"/>
        <v>29</v>
      </c>
      <c r="AH80" s="13">
        <f t="shared" si="27"/>
        <v>18</v>
      </c>
      <c r="AI80" s="13">
        <f t="shared" si="27"/>
        <v>3</v>
      </c>
      <c r="AJ80" s="13">
        <f t="shared" si="27"/>
        <v>0</v>
      </c>
      <c r="AK80" s="13">
        <f t="shared" si="27"/>
        <v>1</v>
      </c>
      <c r="AL80" s="13">
        <f t="shared" si="27"/>
        <v>34</v>
      </c>
      <c r="AM80" s="12">
        <f t="shared" si="27"/>
        <v>9</v>
      </c>
      <c r="AN80" s="12">
        <f t="shared" si="27"/>
        <v>176</v>
      </c>
      <c r="AO80" s="12">
        <f t="shared" si="27"/>
        <v>411</v>
      </c>
      <c r="AP80" s="39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6"/>
      <c r="BL80" s="32"/>
      <c r="BM80" s="32"/>
      <c r="BN80" s="32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  <c r="GO80" s="19"/>
      <c r="GP80" s="19"/>
      <c r="GQ80" s="19"/>
      <c r="GR80" s="19"/>
      <c r="GS80" s="19"/>
      <c r="GT80" s="19"/>
      <c r="GU80" s="19"/>
      <c r="GV80" s="19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19"/>
      <c r="HH80" s="19"/>
      <c r="HI80" s="19"/>
      <c r="HJ80" s="19"/>
      <c r="HK80" s="19"/>
      <c r="HL80" s="19"/>
      <c r="HM80" s="19"/>
      <c r="HN80" s="19"/>
      <c r="HO80" s="19"/>
      <c r="HP80" s="19"/>
      <c r="HQ80" s="19"/>
      <c r="HR80" s="19"/>
      <c r="HS80" s="19"/>
      <c r="HT80" s="19"/>
      <c r="HU80" s="19"/>
      <c r="HV80" s="19"/>
      <c r="HW80" s="19"/>
      <c r="HX80" s="19"/>
      <c r="HY80" s="19"/>
      <c r="HZ80" s="19"/>
      <c r="IA80" s="19"/>
      <c r="IB80" s="19"/>
      <c r="IC80" s="19"/>
      <c r="ID80" s="19"/>
      <c r="IE80" s="19"/>
      <c r="IF80" s="19"/>
      <c r="IG80" s="19"/>
      <c r="IH80" s="19"/>
      <c r="II80" s="19"/>
      <c r="IJ80" s="19"/>
      <c r="IK80" s="19"/>
      <c r="IL80" s="19"/>
      <c r="IM80" s="19"/>
      <c r="IN80" s="19"/>
      <c r="IO80" s="19"/>
      <c r="IP80" s="19"/>
      <c r="IQ80" s="19"/>
      <c r="IR80" s="19"/>
      <c r="IS80" s="19"/>
      <c r="IT80" s="19"/>
      <c r="IU80" s="19"/>
      <c r="IV80" s="19"/>
      <c r="IW80" s="19"/>
      <c r="IX80" s="19"/>
      <c r="IY80" s="19"/>
      <c r="IZ80" s="19"/>
      <c r="JA80" s="19"/>
      <c r="JB80" s="19"/>
      <c r="JC80" s="19"/>
      <c r="JD80" s="19"/>
      <c r="JE80" s="19"/>
      <c r="JF80" s="19"/>
      <c r="JG80" s="19"/>
      <c r="JH80" s="19"/>
      <c r="JI80" s="19"/>
      <c r="JJ80" s="19"/>
      <c r="JK80" s="19"/>
      <c r="JL80" s="19"/>
      <c r="JM80" s="19"/>
      <c r="JN80" s="19"/>
      <c r="JO80" s="19"/>
      <c r="JP80" s="19"/>
      <c r="JQ80" s="19"/>
      <c r="JR80" s="19"/>
      <c r="JS80" s="19"/>
      <c r="JT80" s="19"/>
      <c r="JU80" s="19"/>
      <c r="JV80" s="19"/>
      <c r="JW80" s="19"/>
      <c r="JX80" s="19"/>
      <c r="JY80" s="19"/>
      <c r="JZ80" s="19"/>
      <c r="KA80" s="19"/>
      <c r="KB80" s="19"/>
      <c r="KC80" s="19"/>
      <c r="KD80" s="19"/>
      <c r="KE80" s="19"/>
      <c r="KF80" s="19"/>
      <c r="KG80" s="19"/>
      <c r="KH80" s="19"/>
      <c r="KI80" s="19"/>
      <c r="KJ80" s="19"/>
      <c r="KK80" s="19"/>
      <c r="KL80" s="19"/>
      <c r="KM80" s="19"/>
      <c r="KN80" s="19"/>
      <c r="KO80" s="19"/>
      <c r="KP80" s="19"/>
      <c r="KQ80" s="19"/>
      <c r="KR80" s="19"/>
      <c r="KS80" s="19"/>
      <c r="KT80" s="19"/>
      <c r="KU80" s="19"/>
      <c r="KV80" s="19"/>
      <c r="KW80" s="19"/>
      <c r="KX80" s="19"/>
      <c r="KY80" s="19"/>
      <c r="KZ80" s="19"/>
      <c r="LA80" s="19"/>
      <c r="LB80" s="19"/>
      <c r="LC80" s="19"/>
      <c r="LD80" s="19"/>
      <c r="LE80" s="19"/>
      <c r="LF80" s="19"/>
      <c r="LG80" s="19"/>
      <c r="LH80" s="19"/>
      <c r="LI80" s="19"/>
      <c r="LJ80" s="19"/>
      <c r="LK80" s="19"/>
      <c r="LL80" s="19"/>
      <c r="LM80" s="19"/>
      <c r="LN80" s="19"/>
      <c r="LO80" s="19"/>
      <c r="LP80" s="19"/>
      <c r="LQ80" s="19"/>
      <c r="LR80" s="19"/>
      <c r="LS80" s="19"/>
      <c r="LT80" s="19"/>
      <c r="LU80" s="19"/>
      <c r="LV80" s="19"/>
      <c r="LW80" s="19"/>
      <c r="LX80" s="19"/>
      <c r="LY80" s="19"/>
      <c r="LZ80" s="19"/>
      <c r="MA80" s="19"/>
      <c r="MB80" s="19"/>
      <c r="MC80" s="19"/>
      <c r="MD80" s="19"/>
      <c r="ME80" s="19"/>
      <c r="MF80" s="19"/>
      <c r="MG80" s="19"/>
      <c r="MH80" s="19"/>
      <c r="MI80" s="19"/>
      <c r="MJ80" s="19"/>
      <c r="MK80" s="19"/>
      <c r="ML80" s="19"/>
      <c r="MM80" s="19"/>
      <c r="MN80" s="19"/>
      <c r="MO80" s="19"/>
      <c r="MP80" s="19"/>
      <c r="MQ80" s="19"/>
      <c r="MR80" s="19"/>
      <c r="MS80" s="19"/>
      <c r="MT80" s="19"/>
      <c r="MU80" s="19"/>
      <c r="MV80" s="19"/>
      <c r="MW80" s="19"/>
      <c r="MX80" s="19"/>
      <c r="MY80" s="19"/>
      <c r="MZ80" s="19"/>
      <c r="NA80" s="19"/>
      <c r="NB80" s="19"/>
      <c r="NC80" s="19"/>
      <c r="ND80" s="19"/>
      <c r="NE80" s="19"/>
      <c r="NF80" s="19"/>
      <c r="NG80" s="19"/>
      <c r="NH80" s="19"/>
      <c r="NI80" s="19"/>
      <c r="NJ80" s="19"/>
      <c r="NK80" s="19"/>
      <c r="NL80" s="19"/>
      <c r="NM80" s="19"/>
      <c r="NN80" s="19"/>
      <c r="NO80" s="19"/>
      <c r="NP80" s="19"/>
      <c r="NQ80" s="19"/>
      <c r="NR80" s="19"/>
      <c r="NS80" s="19"/>
      <c r="NT80" s="19"/>
      <c r="NU80" s="19"/>
      <c r="NV80" s="19"/>
      <c r="NW80" s="19"/>
      <c r="NX80" s="19"/>
      <c r="NY80" s="19"/>
      <c r="NZ80" s="19"/>
      <c r="OA80" s="19"/>
      <c r="OB80" s="19"/>
      <c r="OC80" s="19"/>
      <c r="OD80" s="19"/>
      <c r="OE80" s="19"/>
      <c r="OF80" s="19"/>
      <c r="OG80" s="19"/>
      <c r="OH80" s="19"/>
      <c r="OI80" s="19"/>
      <c r="OJ80" s="19"/>
      <c r="OK80" s="19"/>
      <c r="OL80" s="19"/>
      <c r="OM80" s="19"/>
      <c r="ON80" s="19"/>
      <c r="OO80" s="19"/>
      <c r="OP80" s="19"/>
      <c r="OQ80" s="19"/>
      <c r="OR80" s="19"/>
      <c r="OS80" s="19"/>
      <c r="OT80" s="19"/>
      <c r="OU80" s="19"/>
      <c r="OV80" s="19"/>
      <c r="OW80" s="19"/>
      <c r="OX80" s="19"/>
      <c r="OY80" s="19"/>
      <c r="OZ80" s="19"/>
      <c r="PA80" s="19"/>
      <c r="PB80" s="19"/>
      <c r="PC80" s="19"/>
      <c r="PD80" s="19"/>
      <c r="PE80" s="19"/>
      <c r="PF80" s="19"/>
      <c r="PG80" s="19"/>
      <c r="PH80" s="19"/>
      <c r="PI80" s="19"/>
      <c r="PJ80" s="19"/>
      <c r="PK80" s="19"/>
      <c r="PL80" s="19"/>
      <c r="PM80" s="19"/>
      <c r="PN80" s="19"/>
      <c r="PO80" s="19"/>
      <c r="PP80" s="19"/>
      <c r="PQ80" s="19"/>
      <c r="PR80" s="19"/>
      <c r="PS80" s="19"/>
      <c r="PT80" s="19"/>
      <c r="PU80" s="19"/>
      <c r="PV80" s="19"/>
      <c r="PW80" s="19"/>
      <c r="PX80" s="19"/>
      <c r="PY80" s="19"/>
      <c r="PZ80" s="19"/>
      <c r="QA80" s="19"/>
      <c r="QB80" s="19"/>
      <c r="QC80" s="19"/>
      <c r="QD80" s="19"/>
      <c r="QE80" s="19"/>
      <c r="QF80" s="19"/>
      <c r="QG80" s="19"/>
      <c r="QH80" s="19"/>
      <c r="QI80" s="19"/>
      <c r="QJ80" s="19"/>
      <c r="QK80" s="19"/>
      <c r="QL80" s="19"/>
      <c r="QM80" s="19"/>
      <c r="QN80" s="19"/>
      <c r="QO80" s="19"/>
      <c r="QP80" s="19"/>
      <c r="QQ80" s="19"/>
      <c r="QR80" s="19"/>
      <c r="QS80" s="19"/>
      <c r="QT80" s="19"/>
      <c r="QU80" s="19"/>
      <c r="QV80" s="19"/>
      <c r="QW80" s="19"/>
      <c r="QX80" s="19"/>
      <c r="QY80" s="19"/>
      <c r="QZ80" s="19"/>
      <c r="RA80" s="19"/>
      <c r="RB80" s="19"/>
      <c r="RC80" s="19"/>
      <c r="RD80" s="19"/>
      <c r="RE80" s="19"/>
      <c r="RF80" s="19"/>
      <c r="RG80" s="19"/>
      <c r="RH80" s="19"/>
      <c r="RI80" s="19"/>
      <c r="RJ80" s="19"/>
      <c r="RK80" s="19"/>
      <c r="RL80" s="19"/>
      <c r="RM80" s="19"/>
      <c r="RN80" s="19"/>
      <c r="RO80" s="19"/>
      <c r="RP80" s="19"/>
      <c r="RQ80" s="19"/>
      <c r="RR80" s="19"/>
      <c r="RS80" s="19"/>
      <c r="RT80" s="19"/>
      <c r="RU80" s="19"/>
      <c r="RV80" s="19"/>
      <c r="RW80" s="19"/>
      <c r="RX80" s="19"/>
      <c r="RY80" s="19"/>
      <c r="RZ80" s="19"/>
      <c r="SA80" s="19"/>
      <c r="SB80" s="19"/>
      <c r="SC80" s="19"/>
      <c r="SD80" s="19"/>
      <c r="SE80" s="19"/>
      <c r="SF80" s="19"/>
      <c r="SG80" s="19"/>
      <c r="SH80" s="19"/>
      <c r="SI80" s="19"/>
      <c r="SJ80" s="19"/>
      <c r="SK80" s="19"/>
      <c r="SL80" s="19"/>
      <c r="SM80" s="19"/>
      <c r="SN80" s="19"/>
      <c r="SO80" s="19"/>
      <c r="SP80" s="19"/>
      <c r="SQ80" s="19"/>
      <c r="SR80" s="19"/>
      <c r="SS80" s="19"/>
      <c r="ST80" s="19"/>
      <c r="SU80" s="19"/>
      <c r="SV80" s="19"/>
      <c r="SW80" s="19"/>
      <c r="SX80" s="19"/>
      <c r="SY80" s="19"/>
      <c r="SZ80" s="19"/>
      <c r="TA80" s="19"/>
      <c r="TB80" s="19"/>
      <c r="TC80" s="19"/>
      <c r="TD80" s="19"/>
      <c r="TE80" s="19"/>
      <c r="TF80" s="19"/>
      <c r="TG80" s="19"/>
      <c r="TH80" s="19"/>
      <c r="TI80" s="19"/>
      <c r="TJ80" s="19"/>
      <c r="TK80" s="19"/>
      <c r="TL80" s="19"/>
      <c r="TM80" s="19"/>
      <c r="TN80" s="19"/>
      <c r="TO80" s="19"/>
      <c r="TP80" s="19"/>
      <c r="TQ80" s="19"/>
      <c r="TR80" s="19"/>
      <c r="TS80" s="19"/>
      <c r="TT80" s="19"/>
      <c r="TU80" s="19"/>
      <c r="TV80" s="19"/>
      <c r="TW80" s="19"/>
      <c r="TX80" s="19"/>
      <c r="TY80" s="19"/>
      <c r="TZ80" s="19"/>
      <c r="UA80" s="19"/>
      <c r="UB80" s="19"/>
      <c r="UC80" s="19"/>
      <c r="UD80" s="19"/>
      <c r="UE80" s="19"/>
      <c r="UF80" s="19"/>
      <c r="UG80" s="19"/>
      <c r="UH80" s="19"/>
      <c r="UI80" s="19"/>
      <c r="UJ80" s="19"/>
      <c r="UK80" s="19"/>
      <c r="UL80" s="19"/>
      <c r="UM80" s="19"/>
      <c r="UN80" s="19"/>
      <c r="UO80" s="19"/>
      <c r="UP80" s="19"/>
      <c r="UQ80" s="19"/>
      <c r="UR80" s="19"/>
      <c r="US80" s="19"/>
      <c r="UT80" s="19"/>
      <c r="UU80" s="19"/>
      <c r="UV80" s="19"/>
      <c r="UW80" s="19"/>
      <c r="UX80" s="19"/>
      <c r="UY80" s="19"/>
      <c r="UZ80" s="19"/>
      <c r="VA80" s="19"/>
      <c r="VB80" s="19"/>
      <c r="VC80" s="19"/>
      <c r="VD80" s="19"/>
      <c r="VE80" s="19"/>
      <c r="VF80" s="19"/>
      <c r="VG80" s="19"/>
      <c r="VH80" s="19"/>
      <c r="VI80" s="19"/>
      <c r="VJ80" s="19"/>
      <c r="VK80" s="19"/>
      <c r="VL80" s="19"/>
      <c r="VM80" s="19"/>
      <c r="VN80" s="19"/>
      <c r="VO80" s="19"/>
      <c r="VP80" s="19"/>
      <c r="VQ80" s="19"/>
      <c r="VR80" s="19"/>
      <c r="VS80" s="19"/>
      <c r="VT80" s="19"/>
      <c r="VU80" s="19"/>
      <c r="VV80" s="19"/>
      <c r="VW80" s="19"/>
      <c r="VX80" s="19"/>
      <c r="VY80" s="19"/>
      <c r="VZ80" s="19"/>
      <c r="WA80" s="19"/>
      <c r="WB80" s="19"/>
      <c r="WC80" s="19"/>
      <c r="WD80" s="19"/>
      <c r="WE80" s="19"/>
      <c r="WF80" s="19"/>
      <c r="WG80" s="19"/>
      <c r="WH80" s="19"/>
      <c r="WI80" s="19"/>
      <c r="WJ80" s="19"/>
      <c r="WK80" s="19"/>
      <c r="WL80" s="19"/>
      <c r="WM80" s="19"/>
      <c r="WN80" s="19"/>
      <c r="WO80" s="19"/>
      <c r="WP80" s="19"/>
      <c r="WQ80" s="19"/>
      <c r="WR80" s="19"/>
      <c r="WS80" s="19"/>
      <c r="WT80" s="19"/>
      <c r="WU80" s="19"/>
      <c r="WV80" s="19"/>
      <c r="WW80" s="19"/>
    </row>
    <row r="81" spans="1:621" ht="12.75" customHeight="1">
      <c r="A81" s="21"/>
      <c r="B81" s="21"/>
      <c r="C81" s="21"/>
      <c r="D81" s="21"/>
      <c r="E81" s="21"/>
      <c r="F81" s="4"/>
      <c r="G81" s="4"/>
      <c r="H81" s="16"/>
      <c r="I81" s="16"/>
      <c r="J81" s="4"/>
      <c r="K81" s="4"/>
      <c r="L81" s="54"/>
      <c r="M81" s="54"/>
      <c r="N81" s="4"/>
      <c r="O81" s="4"/>
      <c r="P81" s="4"/>
      <c r="Q81" s="4"/>
      <c r="R81" s="4"/>
      <c r="S81" s="4"/>
      <c r="T81" s="14"/>
      <c r="U81" s="26"/>
      <c r="V81" s="21"/>
      <c r="W81" s="21"/>
      <c r="X81" s="21"/>
      <c r="Y81" s="21"/>
      <c r="Z81" s="21"/>
      <c r="AA81" s="4"/>
      <c r="AB81" s="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26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6"/>
    </row>
    <row r="82" spans="1:621" s="28" customFormat="1" ht="21" customHeight="1">
      <c r="A82" s="55"/>
      <c r="B82" s="15" t="s">
        <v>14</v>
      </c>
      <c r="C82" s="15"/>
      <c r="D82" s="15"/>
      <c r="E82" s="15"/>
      <c r="F82" s="15"/>
      <c r="G82" s="15"/>
      <c r="H82" s="45"/>
      <c r="I82" s="45"/>
      <c r="J82" s="46"/>
      <c r="K82" s="46"/>
      <c r="L82" s="47"/>
      <c r="M82" s="47"/>
      <c r="N82" s="48"/>
      <c r="O82" s="48"/>
      <c r="P82" s="48"/>
      <c r="Q82" s="48"/>
      <c r="R82" s="48"/>
      <c r="S82" s="48"/>
      <c r="T82" s="49"/>
      <c r="U82" s="50"/>
      <c r="V82" s="46"/>
      <c r="W82" s="15" t="s">
        <v>14</v>
      </c>
      <c r="X82" s="15"/>
      <c r="Y82" s="15"/>
      <c r="Z82" s="15"/>
      <c r="AA82" s="15"/>
      <c r="AB82" s="15"/>
      <c r="AC82" s="45"/>
      <c r="AD82" s="45"/>
      <c r="AE82" s="46"/>
      <c r="AF82" s="46"/>
      <c r="AG82" s="47"/>
      <c r="AH82" s="47"/>
      <c r="AI82" s="48"/>
      <c r="AJ82" s="48"/>
      <c r="AK82" s="48"/>
      <c r="AL82" s="48"/>
      <c r="AM82" s="48"/>
      <c r="AN82" s="48"/>
      <c r="AO82" s="49"/>
      <c r="AP82" s="5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6"/>
      <c r="BL82" s="32"/>
      <c r="BM82" s="32"/>
      <c r="BN82" s="32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  <c r="GO82" s="19"/>
      <c r="GP82" s="19"/>
      <c r="GQ82" s="19"/>
      <c r="GR82" s="19"/>
      <c r="GS82" s="19"/>
      <c r="GT82" s="19"/>
      <c r="GU82" s="19"/>
      <c r="GV82" s="19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/>
      <c r="HN82" s="19"/>
      <c r="HO82" s="19"/>
      <c r="HP82" s="19"/>
      <c r="HQ82" s="19"/>
      <c r="HR82" s="19"/>
      <c r="HS82" s="19"/>
      <c r="HT82" s="19"/>
      <c r="HU82" s="19"/>
      <c r="HV82" s="19"/>
      <c r="HW82" s="19"/>
      <c r="HX82" s="19"/>
      <c r="HY82" s="19"/>
      <c r="HZ82" s="19"/>
      <c r="IA82" s="19"/>
      <c r="IB82" s="19"/>
      <c r="IC82" s="19"/>
      <c r="ID82" s="19"/>
      <c r="IE82" s="19"/>
      <c r="IF82" s="19"/>
      <c r="IG82" s="19"/>
      <c r="IH82" s="19"/>
      <c r="II82" s="19"/>
      <c r="IJ82" s="19"/>
      <c r="IK82" s="19"/>
      <c r="IL82" s="19"/>
      <c r="IM82" s="19"/>
      <c r="IN82" s="19"/>
      <c r="IO82" s="19"/>
      <c r="IP82" s="19"/>
      <c r="IQ82" s="19"/>
      <c r="IR82" s="19"/>
      <c r="IS82" s="19"/>
      <c r="IT82" s="19"/>
      <c r="IU82" s="19"/>
      <c r="IV82" s="19"/>
      <c r="IW82" s="19"/>
      <c r="IX82" s="19"/>
      <c r="IY82" s="19"/>
      <c r="IZ82" s="19"/>
      <c r="JA82" s="19"/>
      <c r="JB82" s="19"/>
      <c r="JC82" s="19"/>
      <c r="JD82" s="19"/>
      <c r="JE82" s="19"/>
      <c r="JF82" s="19"/>
      <c r="JG82" s="19"/>
      <c r="JH82" s="19"/>
      <c r="JI82" s="19"/>
      <c r="JJ82" s="19"/>
      <c r="JK82" s="19"/>
      <c r="JL82" s="19"/>
      <c r="JM82" s="19"/>
      <c r="JN82" s="19"/>
      <c r="JO82" s="19"/>
      <c r="JP82" s="19"/>
      <c r="JQ82" s="19"/>
      <c r="JR82" s="19"/>
      <c r="JS82" s="19"/>
      <c r="JT82" s="19"/>
      <c r="JU82" s="19"/>
      <c r="JV82" s="19"/>
      <c r="JW82" s="19"/>
      <c r="JX82" s="19"/>
      <c r="JY82" s="19"/>
      <c r="JZ82" s="19"/>
      <c r="KA82" s="19"/>
      <c r="KB82" s="19"/>
      <c r="KC82" s="19"/>
      <c r="KD82" s="19"/>
      <c r="KE82" s="19"/>
      <c r="KF82" s="19"/>
      <c r="KG82" s="19"/>
      <c r="KH82" s="19"/>
      <c r="KI82" s="19"/>
      <c r="KJ82" s="19"/>
      <c r="KK82" s="19"/>
      <c r="KL82" s="19"/>
      <c r="KM82" s="19"/>
      <c r="KN82" s="19"/>
      <c r="KO82" s="19"/>
      <c r="KP82" s="19"/>
      <c r="KQ82" s="19"/>
      <c r="KR82" s="19"/>
      <c r="KS82" s="19"/>
      <c r="KT82" s="19"/>
      <c r="KU82" s="19"/>
      <c r="KV82" s="19"/>
      <c r="KW82" s="19"/>
      <c r="KX82" s="19"/>
      <c r="KY82" s="19"/>
      <c r="KZ82" s="19"/>
      <c r="LA82" s="19"/>
      <c r="LB82" s="19"/>
      <c r="LC82" s="19"/>
      <c r="LD82" s="19"/>
      <c r="LE82" s="19"/>
      <c r="LF82" s="19"/>
      <c r="LG82" s="19"/>
      <c r="LH82" s="19"/>
      <c r="LI82" s="19"/>
      <c r="LJ82" s="19"/>
      <c r="LK82" s="19"/>
      <c r="LL82" s="19"/>
      <c r="LM82" s="19"/>
      <c r="LN82" s="19"/>
      <c r="LO82" s="19"/>
      <c r="LP82" s="19"/>
      <c r="LQ82" s="19"/>
      <c r="LR82" s="19"/>
      <c r="LS82" s="19"/>
      <c r="LT82" s="19"/>
      <c r="LU82" s="19"/>
      <c r="LV82" s="19"/>
      <c r="LW82" s="19"/>
      <c r="LX82" s="19"/>
      <c r="LY82" s="19"/>
      <c r="LZ82" s="19"/>
      <c r="MA82" s="19"/>
      <c r="MB82" s="19"/>
      <c r="MC82" s="19"/>
      <c r="MD82" s="19"/>
      <c r="ME82" s="19"/>
      <c r="MF82" s="19"/>
      <c r="MG82" s="19"/>
      <c r="MH82" s="19"/>
      <c r="MI82" s="19"/>
      <c r="MJ82" s="19"/>
      <c r="MK82" s="19"/>
      <c r="ML82" s="19"/>
      <c r="MM82" s="19"/>
      <c r="MN82" s="19"/>
      <c r="MO82" s="19"/>
      <c r="MP82" s="19"/>
      <c r="MQ82" s="19"/>
      <c r="MR82" s="19"/>
      <c r="MS82" s="19"/>
      <c r="MT82" s="19"/>
      <c r="MU82" s="19"/>
      <c r="MV82" s="19"/>
      <c r="MW82" s="19"/>
      <c r="MX82" s="19"/>
      <c r="MY82" s="19"/>
      <c r="MZ82" s="19"/>
      <c r="NA82" s="19"/>
      <c r="NB82" s="19"/>
      <c r="NC82" s="19"/>
      <c r="ND82" s="19"/>
      <c r="NE82" s="19"/>
      <c r="NF82" s="19"/>
      <c r="NG82" s="19"/>
      <c r="NH82" s="19"/>
      <c r="NI82" s="19"/>
      <c r="NJ82" s="19"/>
      <c r="NK82" s="19"/>
      <c r="NL82" s="19"/>
      <c r="NM82" s="19"/>
      <c r="NN82" s="19"/>
      <c r="NO82" s="19"/>
      <c r="NP82" s="19"/>
      <c r="NQ82" s="19"/>
      <c r="NR82" s="19"/>
      <c r="NS82" s="19"/>
      <c r="NT82" s="19"/>
      <c r="NU82" s="19"/>
      <c r="NV82" s="19"/>
      <c r="NW82" s="19"/>
      <c r="NX82" s="19"/>
      <c r="NY82" s="19"/>
      <c r="NZ82" s="19"/>
      <c r="OA82" s="19"/>
      <c r="OB82" s="19"/>
      <c r="OC82" s="19"/>
      <c r="OD82" s="19"/>
      <c r="OE82" s="19"/>
      <c r="OF82" s="19"/>
      <c r="OG82" s="19"/>
      <c r="OH82" s="19"/>
      <c r="OI82" s="19"/>
      <c r="OJ82" s="19"/>
      <c r="OK82" s="19"/>
      <c r="OL82" s="19"/>
      <c r="OM82" s="19"/>
      <c r="ON82" s="19"/>
      <c r="OO82" s="19"/>
      <c r="OP82" s="19"/>
      <c r="OQ82" s="19"/>
      <c r="OR82" s="19"/>
      <c r="OS82" s="19"/>
      <c r="OT82" s="19"/>
      <c r="OU82" s="19"/>
      <c r="OV82" s="19"/>
      <c r="OW82" s="19"/>
      <c r="OX82" s="19"/>
      <c r="OY82" s="19"/>
      <c r="OZ82" s="19"/>
      <c r="PA82" s="19"/>
      <c r="PB82" s="19"/>
      <c r="PC82" s="19"/>
      <c r="PD82" s="19"/>
      <c r="PE82" s="19"/>
      <c r="PF82" s="19"/>
      <c r="PG82" s="19"/>
      <c r="PH82" s="19"/>
      <c r="PI82" s="19"/>
      <c r="PJ82" s="19"/>
      <c r="PK82" s="19"/>
      <c r="PL82" s="19"/>
      <c r="PM82" s="19"/>
      <c r="PN82" s="19"/>
      <c r="PO82" s="19"/>
      <c r="PP82" s="19"/>
      <c r="PQ82" s="19"/>
      <c r="PR82" s="19"/>
      <c r="PS82" s="19"/>
      <c r="PT82" s="19"/>
      <c r="PU82" s="19"/>
      <c r="PV82" s="19"/>
      <c r="PW82" s="19"/>
      <c r="PX82" s="19"/>
      <c r="PY82" s="19"/>
      <c r="PZ82" s="19"/>
      <c r="QA82" s="19"/>
      <c r="QB82" s="19"/>
      <c r="QC82" s="19"/>
      <c r="QD82" s="19"/>
      <c r="QE82" s="19"/>
      <c r="QF82" s="19"/>
      <c r="QG82" s="19"/>
      <c r="QH82" s="19"/>
      <c r="QI82" s="19"/>
      <c r="QJ82" s="19"/>
      <c r="QK82" s="19"/>
      <c r="QL82" s="19"/>
      <c r="QM82" s="19"/>
      <c r="QN82" s="19"/>
      <c r="QO82" s="19"/>
      <c r="QP82" s="19"/>
      <c r="QQ82" s="19"/>
      <c r="QR82" s="19"/>
      <c r="QS82" s="19"/>
      <c r="QT82" s="19"/>
      <c r="QU82" s="19"/>
      <c r="QV82" s="19"/>
      <c r="QW82" s="19"/>
      <c r="QX82" s="19"/>
      <c r="QY82" s="19"/>
      <c r="QZ82" s="19"/>
      <c r="RA82" s="19"/>
      <c r="RB82" s="19"/>
      <c r="RC82" s="19"/>
      <c r="RD82" s="19"/>
      <c r="RE82" s="19"/>
      <c r="RF82" s="19"/>
      <c r="RG82" s="19"/>
      <c r="RH82" s="19"/>
      <c r="RI82" s="19"/>
      <c r="RJ82" s="19"/>
      <c r="RK82" s="19"/>
      <c r="RL82" s="19"/>
      <c r="RM82" s="19"/>
      <c r="RN82" s="19"/>
      <c r="RO82" s="19"/>
      <c r="RP82" s="19"/>
      <c r="RQ82" s="19"/>
      <c r="RR82" s="19"/>
      <c r="RS82" s="19"/>
      <c r="RT82" s="19"/>
      <c r="RU82" s="19"/>
      <c r="RV82" s="19"/>
      <c r="RW82" s="19"/>
      <c r="RX82" s="19"/>
      <c r="RY82" s="19"/>
      <c r="RZ82" s="19"/>
      <c r="SA82" s="19"/>
      <c r="SB82" s="19"/>
      <c r="SC82" s="19"/>
      <c r="SD82" s="19"/>
      <c r="SE82" s="19"/>
      <c r="SF82" s="19"/>
      <c r="SG82" s="19"/>
      <c r="SH82" s="19"/>
      <c r="SI82" s="19"/>
      <c r="SJ82" s="19"/>
      <c r="SK82" s="19"/>
      <c r="SL82" s="19"/>
      <c r="SM82" s="19"/>
      <c r="SN82" s="19"/>
      <c r="SO82" s="19"/>
      <c r="SP82" s="19"/>
      <c r="SQ82" s="19"/>
      <c r="SR82" s="19"/>
      <c r="SS82" s="19"/>
      <c r="ST82" s="19"/>
      <c r="SU82" s="19"/>
      <c r="SV82" s="19"/>
      <c r="SW82" s="19"/>
      <c r="SX82" s="19"/>
      <c r="SY82" s="19"/>
      <c r="SZ82" s="19"/>
      <c r="TA82" s="19"/>
      <c r="TB82" s="19"/>
      <c r="TC82" s="19"/>
      <c r="TD82" s="19"/>
      <c r="TE82" s="19"/>
      <c r="TF82" s="19"/>
      <c r="TG82" s="19"/>
      <c r="TH82" s="19"/>
      <c r="TI82" s="19"/>
      <c r="TJ82" s="19"/>
      <c r="TK82" s="19"/>
      <c r="TL82" s="19"/>
      <c r="TM82" s="19"/>
      <c r="TN82" s="19"/>
      <c r="TO82" s="19"/>
      <c r="TP82" s="19"/>
      <c r="TQ82" s="19"/>
      <c r="TR82" s="19"/>
      <c r="TS82" s="19"/>
      <c r="TT82" s="19"/>
      <c r="TU82" s="19"/>
      <c r="TV82" s="19"/>
      <c r="TW82" s="19"/>
      <c r="TX82" s="19"/>
      <c r="TY82" s="19"/>
      <c r="TZ82" s="19"/>
      <c r="UA82" s="19"/>
      <c r="UB82" s="19"/>
      <c r="UC82" s="19"/>
      <c r="UD82" s="19"/>
      <c r="UE82" s="19"/>
      <c r="UF82" s="19"/>
      <c r="UG82" s="19"/>
      <c r="UH82" s="19"/>
      <c r="UI82" s="19"/>
      <c r="UJ82" s="19"/>
      <c r="UK82" s="19"/>
      <c r="UL82" s="19"/>
      <c r="UM82" s="19"/>
      <c r="UN82" s="19"/>
      <c r="UO82" s="19"/>
      <c r="UP82" s="19"/>
      <c r="UQ82" s="19"/>
      <c r="UR82" s="19"/>
      <c r="US82" s="19"/>
      <c r="UT82" s="19"/>
      <c r="UU82" s="19"/>
      <c r="UV82" s="19"/>
      <c r="UW82" s="19"/>
      <c r="UX82" s="19"/>
      <c r="UY82" s="19"/>
      <c r="UZ82" s="19"/>
      <c r="VA82" s="19"/>
      <c r="VB82" s="19"/>
      <c r="VC82" s="19"/>
      <c r="VD82" s="19"/>
      <c r="VE82" s="19"/>
      <c r="VF82" s="19"/>
      <c r="VG82" s="19"/>
      <c r="VH82" s="19"/>
      <c r="VI82" s="19"/>
      <c r="VJ82" s="19"/>
      <c r="VK82" s="19"/>
      <c r="VL82" s="19"/>
      <c r="VM82" s="19"/>
      <c r="VN82" s="19"/>
      <c r="VO82" s="19"/>
      <c r="VP82" s="19"/>
      <c r="VQ82" s="19"/>
      <c r="VR82" s="19"/>
      <c r="VS82" s="19"/>
      <c r="VT82" s="19"/>
      <c r="VU82" s="19"/>
      <c r="VV82" s="19"/>
      <c r="VW82" s="19"/>
      <c r="VX82" s="19"/>
      <c r="VY82" s="19"/>
      <c r="VZ82" s="19"/>
      <c r="WA82" s="19"/>
      <c r="WB82" s="19"/>
      <c r="WC82" s="19"/>
      <c r="WD82" s="19"/>
      <c r="WE82" s="19"/>
      <c r="WF82" s="19"/>
      <c r="WG82" s="19"/>
      <c r="WH82" s="19"/>
      <c r="WI82" s="19"/>
      <c r="WJ82" s="19"/>
      <c r="WK82" s="19"/>
      <c r="WL82" s="19"/>
      <c r="WM82" s="19"/>
      <c r="WN82" s="19"/>
      <c r="WO82" s="19"/>
      <c r="WP82" s="19"/>
      <c r="WQ82" s="19"/>
      <c r="WR82" s="19"/>
      <c r="WS82" s="19"/>
      <c r="WT82" s="19"/>
      <c r="WU82" s="19"/>
      <c r="WV82" s="19"/>
      <c r="WW82" s="19"/>
    </row>
    <row r="83" spans="1:621">
      <c r="A83" s="56"/>
      <c r="B83" s="56"/>
      <c r="C83" s="56"/>
      <c r="D83" s="56"/>
      <c r="E83" s="56"/>
      <c r="F83" s="56"/>
      <c r="G83" s="56"/>
      <c r="H83" s="56"/>
      <c r="I83" s="56"/>
      <c r="J83" s="57"/>
      <c r="K83" s="57"/>
      <c r="L83" s="58"/>
      <c r="M83" s="58"/>
      <c r="N83" s="57"/>
      <c r="O83" s="57"/>
      <c r="P83" s="57"/>
      <c r="Q83" s="57"/>
      <c r="R83" s="57"/>
      <c r="S83" s="57"/>
      <c r="T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</row>
    <row r="84" spans="1:621" ht="409.6">
      <c r="A84" s="25"/>
      <c r="B84" s="25"/>
      <c r="C84" s="25"/>
      <c r="D84" s="25"/>
      <c r="E84" s="25"/>
      <c r="F84" s="25"/>
      <c r="G84" s="25"/>
      <c r="H84" s="25"/>
      <c r="I84" s="25"/>
      <c r="J84" s="57"/>
      <c r="K84" s="57"/>
      <c r="L84" s="59"/>
      <c r="M84" s="59"/>
      <c r="N84" s="57"/>
      <c r="O84" s="57"/>
      <c r="P84" s="57"/>
      <c r="Q84" s="57"/>
      <c r="R84" s="57"/>
      <c r="S84" s="57"/>
      <c r="T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</row>
    <row r="85" spans="1:621" ht="409.6">
      <c r="A85" s="25"/>
      <c r="B85" s="25"/>
      <c r="C85" s="25"/>
      <c r="D85" s="25"/>
      <c r="E85" s="25"/>
      <c r="F85" s="25"/>
      <c r="G85" s="25"/>
      <c r="H85" s="25"/>
      <c r="I85" s="25"/>
      <c r="J85" s="57"/>
      <c r="K85" s="57"/>
      <c r="L85" s="56"/>
      <c r="M85" s="56"/>
      <c r="N85" s="57"/>
      <c r="O85" s="57"/>
      <c r="P85" s="57"/>
      <c r="Q85" s="57"/>
      <c r="R85" s="57"/>
      <c r="S85" s="57"/>
      <c r="T85" s="25"/>
      <c r="U85" s="41">
        <f>U20+U40+U60+U80</f>
        <v>0</v>
      </c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41">
        <f>AP20+AP40+AP60+AP80</f>
        <v>0</v>
      </c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2">
        <f>SUM(BK20:BK84)</f>
        <v>0</v>
      </c>
      <c r="BM85" s="41">
        <f>U85+AP85+BK85</f>
        <v>0</v>
      </c>
    </row>
    <row r="86" spans="1:621" ht="409.6">
      <c r="A86" s="25"/>
      <c r="B86" s="25"/>
      <c r="C86" s="25"/>
      <c r="D86" s="25"/>
      <c r="E86" s="25"/>
      <c r="F86" s="25"/>
      <c r="G86" s="25"/>
      <c r="H86" s="25"/>
      <c r="I86" s="25"/>
      <c r="J86" s="60"/>
      <c r="K86" s="60"/>
      <c r="L86" s="60"/>
      <c r="M86" s="60"/>
      <c r="N86" s="57"/>
      <c r="O86" s="57"/>
      <c r="P86" s="57"/>
      <c r="Q86" s="57"/>
      <c r="R86" s="61"/>
      <c r="S86" s="61"/>
      <c r="T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M86" s="32">
        <v>342802</v>
      </c>
    </row>
    <row r="87" spans="1:621" ht="409.6">
      <c r="J87" s="62"/>
      <c r="K87" s="62"/>
      <c r="L87" s="62"/>
      <c r="M87" s="62"/>
      <c r="N87" s="62"/>
      <c r="O87" s="62"/>
      <c r="P87" s="63"/>
      <c r="Q87" s="63"/>
      <c r="R87" s="63"/>
      <c r="S87" s="63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</row>
    <row r="88" spans="1:621" ht="409.6"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M88" s="41">
        <f>BM86-BM85</f>
        <v>342802</v>
      </c>
    </row>
    <row r="89" spans="1:621" hidden="1"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</row>
    <row r="90" spans="1:621" ht="409.6"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</row>
    <row r="91" spans="1:621" ht="409.6"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</row>
    <row r="92" spans="1:621" ht="409.6"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</row>
    <row r="93" spans="1:621" ht="409.6"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</row>
  </sheetData>
  <mergeCells count="173">
    <mergeCell ref="A80:B80"/>
    <mergeCell ref="V80:W80"/>
    <mergeCell ref="A5:A7"/>
    <mergeCell ref="A25:A27"/>
    <mergeCell ref="A45:A47"/>
    <mergeCell ref="A65:A67"/>
    <mergeCell ref="B5:B7"/>
    <mergeCell ref="B25:B27"/>
    <mergeCell ref="B45:B47"/>
    <mergeCell ref="B65:B67"/>
    <mergeCell ref="V5:V7"/>
    <mergeCell ref="V25:V27"/>
    <mergeCell ref="V45:V47"/>
    <mergeCell ref="V65:V67"/>
    <mergeCell ref="W5:W7"/>
    <mergeCell ref="W25:W27"/>
    <mergeCell ref="W45:W47"/>
    <mergeCell ref="W65:W67"/>
    <mergeCell ref="D65:T65"/>
    <mergeCell ref="A42:T42"/>
    <mergeCell ref="V42:AO42"/>
    <mergeCell ref="A20:B20"/>
    <mergeCell ref="V20:W20"/>
    <mergeCell ref="AL6:AM6"/>
    <mergeCell ref="Y65:AO65"/>
    <mergeCell ref="C66:D66"/>
    <mergeCell ref="E66:F66"/>
    <mergeCell ref="G66:H66"/>
    <mergeCell ref="I66:J66"/>
    <mergeCell ref="K66:L66"/>
    <mergeCell ref="M66:N66"/>
    <mergeCell ref="O66:P66"/>
    <mergeCell ref="Q66:R66"/>
    <mergeCell ref="S66:T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BK46:BL46"/>
    <mergeCell ref="A60:B60"/>
    <mergeCell ref="V60:W60"/>
    <mergeCell ref="AQ60:AR60"/>
    <mergeCell ref="A62:T62"/>
    <mergeCell ref="V62:AO62"/>
    <mergeCell ref="A63:T63"/>
    <mergeCell ref="V63:AO63"/>
    <mergeCell ref="AJ64:AK64"/>
    <mergeCell ref="AQ45:AQ47"/>
    <mergeCell ref="AR45:AR47"/>
    <mergeCell ref="AS46:AT46"/>
    <mergeCell ref="AU46:AV46"/>
    <mergeCell ref="AW46:AX46"/>
    <mergeCell ref="AY46:AZ46"/>
    <mergeCell ref="BA46:BB46"/>
    <mergeCell ref="BC46:BD46"/>
    <mergeCell ref="BE46:BF46"/>
    <mergeCell ref="BG46:BH46"/>
    <mergeCell ref="BI46:BJ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AQ42:BJ42"/>
    <mergeCell ref="A43:T43"/>
    <mergeCell ref="V43:AO43"/>
    <mergeCell ref="AQ43:BJ43"/>
    <mergeCell ref="V44:Y44"/>
    <mergeCell ref="AQ44:AV44"/>
    <mergeCell ref="D45:T45"/>
    <mergeCell ref="Y45:AO45"/>
    <mergeCell ref="AS45:BJ45"/>
    <mergeCell ref="AW26:AX26"/>
    <mergeCell ref="AY26:AZ26"/>
    <mergeCell ref="BA26:BB26"/>
    <mergeCell ref="BC26:BD26"/>
    <mergeCell ref="BE26:BF26"/>
    <mergeCell ref="BG26:BH26"/>
    <mergeCell ref="BI26:BJ26"/>
    <mergeCell ref="BK26:BL26"/>
    <mergeCell ref="A40:B40"/>
    <mergeCell ref="V40:W40"/>
    <mergeCell ref="AQ40:AR40"/>
    <mergeCell ref="AQ25:AQ27"/>
    <mergeCell ref="AR25:AR27"/>
    <mergeCell ref="AQ24:AV24"/>
    <mergeCell ref="D25:T25"/>
    <mergeCell ref="Y25:AO25"/>
    <mergeCell ref="AS25:BJ25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S26:AT26"/>
    <mergeCell ref="AU26:AV26"/>
    <mergeCell ref="AQ20:AR20"/>
    <mergeCell ref="A22:T22"/>
    <mergeCell ref="V22:AO22"/>
    <mergeCell ref="AQ22:BJ22"/>
    <mergeCell ref="A23:T23"/>
    <mergeCell ref="V23:AO23"/>
    <mergeCell ref="AQ23:BJ23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X6:Y6"/>
    <mergeCell ref="Z6:AA6"/>
    <mergeCell ref="AB6:AC6"/>
    <mergeCell ref="AD6:AE6"/>
    <mergeCell ref="AF6:AG6"/>
    <mergeCell ref="AH6:AI6"/>
    <mergeCell ref="AJ6:AK6"/>
    <mergeCell ref="A2:T2"/>
    <mergeCell ref="V2:AO2"/>
    <mergeCell ref="AQ2:BJ2"/>
    <mergeCell ref="A3:T3"/>
    <mergeCell ref="V3:AO3"/>
    <mergeCell ref="AQ3:BJ3"/>
    <mergeCell ref="V4:AA4"/>
    <mergeCell ref="AQ4:AV4"/>
    <mergeCell ref="D5:T5"/>
    <mergeCell ref="Y5:AO5"/>
    <mergeCell ref="AS5:BJ5"/>
    <mergeCell ref="AQ5:AQ7"/>
    <mergeCell ref="AR5:AR7"/>
    <mergeCell ref="AN6:AO6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23622047244094499" right="0" top="0.35433070866141703" bottom="0.55118110236220497" header="0.31496062992126" footer="0.31496062992126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JENIS PEKERJAAN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Ektp</cp:lastModifiedBy>
  <cp:lastPrinted>2025-07-30T02:18:00Z</cp:lastPrinted>
  <dcterms:created xsi:type="dcterms:W3CDTF">2015-08-21T12:17:00Z</dcterms:created>
  <dcterms:modified xsi:type="dcterms:W3CDTF">2026-08-13T06:30:40Z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E9C24897653F4079B23D6BA1B7466844_12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