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0300"/>
  </bookViews>
  <sheets>
    <sheet name="Sheet1 (2)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3" l="1"/>
  <c r="C7" i="3"/>
  <c r="D7" i="3"/>
  <c r="E7" i="3"/>
  <c r="F7" i="3"/>
  <c r="G7" i="3"/>
  <c r="H7" i="3"/>
  <c r="I7" i="3"/>
  <c r="J7" i="3"/>
  <c r="K7" i="3"/>
  <c r="L7" i="3"/>
  <c r="M7" i="3"/>
  <c r="B15" i="3"/>
  <c r="C15" i="3"/>
  <c r="D15" i="3"/>
  <c r="E15" i="3"/>
  <c r="F15" i="3"/>
  <c r="G15" i="3"/>
  <c r="H15" i="3"/>
  <c r="I15" i="3"/>
  <c r="J15" i="3"/>
  <c r="K15" i="3"/>
  <c r="L15" i="3"/>
  <c r="M15" i="3"/>
  <c r="M21" i="3" l="1"/>
  <c r="L21" i="3"/>
  <c r="K21" i="3"/>
  <c r="J21" i="3"/>
  <c r="I21" i="3"/>
  <c r="H21" i="3"/>
  <c r="G21" i="3"/>
  <c r="F21" i="3"/>
  <c r="E21" i="3"/>
  <c r="D21" i="3"/>
  <c r="C21" i="3"/>
  <c r="B21" i="3"/>
  <c r="N20" i="3"/>
  <c r="O20" i="3" s="1"/>
  <c r="N19" i="3"/>
  <c r="O19" i="3" s="1"/>
  <c r="N18" i="3"/>
  <c r="O18" i="3" s="1"/>
  <c r="N14" i="3"/>
  <c r="O14" i="3" s="1"/>
  <c r="N13" i="3"/>
  <c r="O13" i="3" s="1"/>
  <c r="N12" i="3"/>
  <c r="O12" i="3" s="1"/>
  <c r="N11" i="3"/>
  <c r="O11" i="3" s="1"/>
  <c r="N10" i="3"/>
  <c r="N6" i="3"/>
  <c r="O6" i="3" s="1"/>
  <c r="N5" i="3"/>
  <c r="O5" i="3" l="1"/>
  <c r="O7" i="3" s="1"/>
  <c r="N7" i="3"/>
  <c r="O10" i="3"/>
  <c r="O15" i="3" s="1"/>
  <c r="N15" i="3"/>
  <c r="B23" i="3"/>
  <c r="G23" i="3"/>
  <c r="H23" i="3"/>
  <c r="I23" i="3"/>
  <c r="K23" i="3"/>
  <c r="L23" i="3"/>
  <c r="M23" i="3"/>
  <c r="C23" i="3"/>
  <c r="D23" i="3"/>
  <c r="E23" i="3"/>
  <c r="F23" i="3"/>
  <c r="J23" i="3"/>
  <c r="O21" i="3"/>
  <c r="N21" i="3"/>
  <c r="N23" i="3" l="1"/>
  <c r="O23" i="3" s="1"/>
</calcChain>
</file>

<file path=xl/sharedStrings.xml><?xml version="1.0" encoding="utf-8"?>
<sst xmlns="http://schemas.openxmlformats.org/spreadsheetml/2006/main" count="33" uniqueCount="31">
  <si>
    <t>KOMODITAS</t>
  </si>
  <si>
    <t>Ikan Kuwe</t>
  </si>
  <si>
    <t>Kerapu</t>
  </si>
  <si>
    <t>Ikan Lele</t>
  </si>
  <si>
    <t>Nila</t>
  </si>
  <si>
    <t>Mas</t>
  </si>
  <si>
    <t>Ikan Bandeng</t>
  </si>
  <si>
    <t>Udang Vaname</t>
  </si>
  <si>
    <t>Kakap Putih</t>
  </si>
  <si>
    <t>Jan</t>
  </si>
  <si>
    <t>Feb</t>
  </si>
  <si>
    <t>Mar</t>
  </si>
  <si>
    <t>Apr</t>
  </si>
  <si>
    <t>Mei</t>
  </si>
  <si>
    <t>Jun</t>
  </si>
  <si>
    <t>Jul</t>
  </si>
  <si>
    <t>Agu</t>
  </si>
  <si>
    <t>Sep</t>
  </si>
  <si>
    <t>Okt</t>
  </si>
  <si>
    <t>Nov</t>
  </si>
  <si>
    <t>Des</t>
  </si>
  <si>
    <t>JUMLAH</t>
  </si>
  <si>
    <t>Gurame</t>
  </si>
  <si>
    <t>Patin</t>
  </si>
  <si>
    <t>DATA PRODUKSI BUDIDAYA TAHUN 2025</t>
  </si>
  <si>
    <t>Jumlah (Kg)</t>
  </si>
  <si>
    <t>Jumlah (Ton)</t>
  </si>
  <si>
    <t>BUDIAYA KOLAM</t>
  </si>
  <si>
    <t>BUDIDAYA TAMBAK</t>
  </si>
  <si>
    <t>BUDIAYA LAUT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</si>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</sst>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165" fontId="0" fillId="0" borderId="1" xfId="0" applyNumberFormat="1" applyBorder="1"/>
    <xf numFmtId="0" fontId="2" fillId="0" borderId="1" xfId="0" applyFont="1" applyBorder="1" applyAlignment="1">
      <alignment horizontal="center" vertical="center"/>
    </xf>
    <xf numFmtId="165" fontId="1" fillId="0" borderId="1" xfId="1" applyNumberFormat="1" applyFont="1" applyBorder="1"/>
    <xf numFmtId="165" fontId="1" fillId="2" borderId="1" xfId="1" applyNumberFormat="1" applyFont="1" applyFill="1" applyBorder="1" applyAlignment="1">
      <alignment vertical="center"/>
    </xf>
    <xf numFmtId="165" fontId="1" fillId="0" borderId="1" xfId="1" applyNumberFormat="1" applyFont="1" applyBorder="1" applyAlignment="1">
      <alignment vertical="center"/>
    </xf>
    <xf numFmtId="165" fontId="1" fillId="0" borderId="1" xfId="1" quotePrefix="1" applyNumberFormat="1" applyFont="1" applyBorder="1"/>
    <xf numFmtId="165" fontId="1" fillId="2" borderId="1" xfId="1" quotePrefix="1" applyNumberFormat="1" applyFont="1" applyFill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4" fontId="1" fillId="2" borderId="1" xfId="1" applyFont="1" applyFill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165" fontId="2" fillId="0" borderId="1" xfId="1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165" fontId="1" fillId="0" borderId="1" xfId="1" quotePrefix="1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2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166" fontId="2" fillId="0" borderId="1" xfId="1" applyNumberFormat="1" applyFont="1" applyBorder="1"/>
    <xf numFmtId="0" fontId="2" fillId="0" borderId="1" xfId="0" applyFont="1" applyFill="1" applyBorder="1" applyAlignment="1">
      <alignment vertical="center"/>
    </xf>
    <xf numFmtId="165" fontId="1" fillId="0" borderId="1" xfId="1" applyNumberFormat="1" applyFont="1" applyFill="1" applyBorder="1" applyAlignment="1">
      <alignment vertical="center"/>
    </xf>
    <xf numFmtId="165" fontId="1" fillId="0" borderId="1" xfId="1" quotePrefix="1" applyNumberFormat="1" applyFont="1" applyFill="1" applyBorder="1" applyAlignment="1">
      <alignment vertical="center"/>
    </xf>
    <xf numFmtId="165" fontId="2" fillId="0" borderId="1" xfId="0" applyNumberFormat="1" applyFont="1" applyFill="1" applyBorder="1" applyAlignment="1">
      <alignment vertical="center"/>
    </xf>
    <xf numFmtId="164" fontId="1" fillId="0" borderId="1" xfId="1" applyFont="1" applyFill="1" applyBorder="1" applyAlignment="1">
      <alignment vertical="center"/>
    </xf>
    <xf numFmtId="0" fontId="0" fillId="0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Normal="100" workbookViewId="0">
      <selection activeCell="D13" sqref="D13"/>
    </sheetView>
  </sheetViews>
  <sheetFormatPr defaultRowHeight="14.5" x14ac:dyDescent="0.35"/>
  <cols>
    <col min="1" max="1" width="17.54296875" customWidth="1"/>
  </cols>
  <sheetData>
    <row r="1" spans="1:15" x14ac:dyDescent="0.35">
      <c r="A1" s="24" t="s">
        <v>24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3" spans="1:15" ht="29" x14ac:dyDescent="0.35">
      <c r="A3" s="4" t="s">
        <v>0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25" t="s">
        <v>25</v>
      </c>
      <c r="O3" s="25" t="s">
        <v>26</v>
      </c>
    </row>
    <row r="4" spans="1:15" x14ac:dyDescent="0.35">
      <c r="A4" s="15" t="s">
        <v>29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25"/>
      <c r="O4" s="25"/>
    </row>
    <row r="5" spans="1:15" x14ac:dyDescent="0.35">
      <c r="A5" s="2" t="s">
        <v>1</v>
      </c>
      <c r="B5" s="5">
        <v>1713</v>
      </c>
      <c r="C5" s="5">
        <v>2485</v>
      </c>
      <c r="D5" s="5">
        <v>2520</v>
      </c>
      <c r="E5" s="5">
        <v>4540</v>
      </c>
      <c r="F5" s="5">
        <v>4427</v>
      </c>
      <c r="G5" s="8">
        <v>4530</v>
      </c>
      <c r="H5" s="8">
        <v>4820</v>
      </c>
      <c r="I5" s="5">
        <v>4630</v>
      </c>
      <c r="J5" s="5">
        <v>3536</v>
      </c>
      <c r="K5" s="5">
        <v>3751</v>
      </c>
      <c r="L5" s="5">
        <v>4850</v>
      </c>
      <c r="M5" s="5">
        <v>5640</v>
      </c>
      <c r="N5" s="3">
        <f>SUM(B5:M5)</f>
        <v>47442</v>
      </c>
      <c r="O5" s="2">
        <f>+N5/1000</f>
        <v>47.442</v>
      </c>
    </row>
    <row r="6" spans="1:15" x14ac:dyDescent="0.35">
      <c r="A6" s="2" t="s">
        <v>2</v>
      </c>
      <c r="B6" s="5">
        <v>232</v>
      </c>
      <c r="C6" s="5">
        <v>273</v>
      </c>
      <c r="D6" s="5">
        <v>330</v>
      </c>
      <c r="E6" s="5">
        <v>220</v>
      </c>
      <c r="F6" s="8">
        <v>145</v>
      </c>
      <c r="G6" s="5">
        <v>230</v>
      </c>
      <c r="H6" s="8">
        <v>130</v>
      </c>
      <c r="I6" s="8">
        <v>125</v>
      </c>
      <c r="J6" s="5">
        <v>250</v>
      </c>
      <c r="K6" s="8">
        <v>160</v>
      </c>
      <c r="L6" s="5">
        <v>240</v>
      </c>
      <c r="M6" s="5">
        <v>215</v>
      </c>
      <c r="N6" s="3">
        <f>SUM(B6:M6)</f>
        <v>2550</v>
      </c>
      <c r="O6" s="2">
        <f>+N6/1000</f>
        <v>2.5499999999999998</v>
      </c>
    </row>
    <row r="7" spans="1:15" x14ac:dyDescent="0.35">
      <c r="A7" s="16" t="s">
        <v>21</v>
      </c>
      <c r="B7" s="6">
        <f t="shared" ref="B7:L7" si="0">SUM(B5:B6)</f>
        <v>1945</v>
      </c>
      <c r="C7" s="6">
        <f t="shared" si="0"/>
        <v>2758</v>
      </c>
      <c r="D7" s="6">
        <f t="shared" si="0"/>
        <v>2850</v>
      </c>
      <c r="E7" s="6">
        <f t="shared" si="0"/>
        <v>4760</v>
      </c>
      <c r="F7" s="9">
        <f t="shared" si="0"/>
        <v>4572</v>
      </c>
      <c r="G7" s="6">
        <f t="shared" si="0"/>
        <v>4760</v>
      </c>
      <c r="H7" s="9">
        <f t="shared" si="0"/>
        <v>4950</v>
      </c>
      <c r="I7" s="9">
        <f t="shared" si="0"/>
        <v>4755</v>
      </c>
      <c r="J7" s="6">
        <f t="shared" si="0"/>
        <v>3786</v>
      </c>
      <c r="K7" s="9">
        <f t="shared" si="0"/>
        <v>3911</v>
      </c>
      <c r="L7" s="6">
        <f t="shared" si="0"/>
        <v>5090</v>
      </c>
      <c r="M7" s="6">
        <f>SUM(M5:M6)</f>
        <v>5855</v>
      </c>
      <c r="N7" s="10">
        <f>SUM(N5:N6)</f>
        <v>49992</v>
      </c>
      <c r="O7" s="11">
        <f>SUM(O5:O6)</f>
        <v>49.991999999999997</v>
      </c>
    </row>
    <row r="8" spans="1:15" s="32" customFormat="1" x14ac:dyDescent="0.35">
      <c r="A8" s="27"/>
      <c r="B8" s="28"/>
      <c r="C8" s="28"/>
      <c r="D8" s="28"/>
      <c r="E8" s="28"/>
      <c r="F8" s="29"/>
      <c r="G8" s="28"/>
      <c r="H8" s="29"/>
      <c r="I8" s="29"/>
      <c r="J8" s="28"/>
      <c r="K8" s="29"/>
      <c r="L8" s="28"/>
      <c r="M8" s="28"/>
      <c r="N8" s="30"/>
      <c r="O8" s="31"/>
    </row>
    <row r="9" spans="1:15" x14ac:dyDescent="0.35">
      <c r="A9" s="15" t="s">
        <v>27</v>
      </c>
      <c r="B9" s="7"/>
      <c r="C9" s="7"/>
      <c r="D9" s="7"/>
      <c r="E9" s="7"/>
      <c r="F9" s="17"/>
      <c r="G9" s="7"/>
      <c r="H9" s="17"/>
      <c r="I9" s="17"/>
      <c r="J9" s="7"/>
      <c r="K9" s="17"/>
      <c r="L9" s="7"/>
      <c r="M9" s="7"/>
      <c r="N9" s="12"/>
      <c r="O9" s="2"/>
    </row>
    <row r="10" spans="1:15" x14ac:dyDescent="0.35">
      <c r="A10" s="18" t="s">
        <v>3</v>
      </c>
      <c r="B10" s="5">
        <v>2735</v>
      </c>
      <c r="C10" s="5">
        <v>2460</v>
      </c>
      <c r="D10" s="5">
        <v>2320</v>
      </c>
      <c r="E10" s="5">
        <v>5720</v>
      </c>
      <c r="F10" s="5">
        <v>5820</v>
      </c>
      <c r="G10" s="5">
        <v>4635</v>
      </c>
      <c r="H10" s="5">
        <v>4655</v>
      </c>
      <c r="I10" s="5">
        <v>5800</v>
      </c>
      <c r="J10" s="5">
        <v>6870</v>
      </c>
      <c r="K10" s="5">
        <v>6850</v>
      </c>
      <c r="L10" s="5">
        <v>6835</v>
      </c>
      <c r="M10" s="5">
        <v>6780</v>
      </c>
      <c r="N10" s="3">
        <f>SUM(B10:M10)</f>
        <v>61480</v>
      </c>
      <c r="O10" s="2">
        <f>+N10/1000</f>
        <v>61.48</v>
      </c>
    </row>
    <row r="11" spans="1:15" x14ac:dyDescent="0.35">
      <c r="A11" s="18" t="s">
        <v>4</v>
      </c>
      <c r="B11" s="5">
        <v>2542</v>
      </c>
      <c r="C11" s="5">
        <v>1480</v>
      </c>
      <c r="D11" s="5">
        <v>1630</v>
      </c>
      <c r="E11" s="5">
        <v>4540</v>
      </c>
      <c r="F11" s="5">
        <v>4650</v>
      </c>
      <c r="G11" s="5">
        <v>4460</v>
      </c>
      <c r="H11" s="5">
        <v>4360</v>
      </c>
      <c r="I11" s="5">
        <v>4810</v>
      </c>
      <c r="J11" s="5">
        <v>4450</v>
      </c>
      <c r="K11" s="5">
        <v>4650</v>
      </c>
      <c r="L11" s="5">
        <v>4680</v>
      </c>
      <c r="M11" s="5">
        <v>3570</v>
      </c>
      <c r="N11" s="3">
        <f>SUM(B11:M11)</f>
        <v>45822</v>
      </c>
      <c r="O11" s="2">
        <f>+N11/1000</f>
        <v>45.822000000000003</v>
      </c>
    </row>
    <row r="12" spans="1:15" x14ac:dyDescent="0.35">
      <c r="A12" s="18" t="s">
        <v>5</v>
      </c>
      <c r="B12" s="5">
        <v>1815</v>
      </c>
      <c r="C12" s="5">
        <v>1865</v>
      </c>
      <c r="D12" s="5">
        <v>1255</v>
      </c>
      <c r="E12" s="5">
        <v>4630</v>
      </c>
      <c r="F12" s="5">
        <v>3520</v>
      </c>
      <c r="G12" s="5">
        <v>3310</v>
      </c>
      <c r="H12" s="5">
        <v>3200</v>
      </c>
      <c r="I12" s="5">
        <v>3400</v>
      </c>
      <c r="J12" s="5">
        <v>4500</v>
      </c>
      <c r="K12" s="5">
        <v>4400</v>
      </c>
      <c r="L12" s="5">
        <v>4500</v>
      </c>
      <c r="M12" s="5">
        <v>4460</v>
      </c>
      <c r="N12" s="3">
        <f>SUM(B12:M12)</f>
        <v>40855</v>
      </c>
      <c r="O12" s="2">
        <f>+N12/1000</f>
        <v>40.854999999999997</v>
      </c>
    </row>
    <row r="13" spans="1:15" x14ac:dyDescent="0.35">
      <c r="A13" s="18" t="s">
        <v>22</v>
      </c>
      <c r="B13" s="5">
        <v>634</v>
      </c>
      <c r="C13" s="5">
        <v>482</v>
      </c>
      <c r="D13" s="5">
        <v>340</v>
      </c>
      <c r="E13" s="5">
        <v>980</v>
      </c>
      <c r="F13" s="5">
        <v>975</v>
      </c>
      <c r="G13" s="5">
        <v>988</v>
      </c>
      <c r="H13" s="5">
        <v>875</v>
      </c>
      <c r="I13" s="5">
        <v>980</v>
      </c>
      <c r="J13" s="5">
        <v>874</v>
      </c>
      <c r="K13" s="5">
        <v>984</v>
      </c>
      <c r="L13" s="5">
        <v>972</v>
      </c>
      <c r="M13" s="5">
        <v>975</v>
      </c>
      <c r="N13" s="3">
        <f>SUM(B13:M13)</f>
        <v>10059</v>
      </c>
      <c r="O13" s="2">
        <f>+N13/1000</f>
        <v>10.058999999999999</v>
      </c>
    </row>
    <row r="14" spans="1:15" x14ac:dyDescent="0.35">
      <c r="A14" s="18" t="s">
        <v>23</v>
      </c>
      <c r="B14" s="5">
        <v>205</v>
      </c>
      <c r="C14" s="5">
        <v>265</v>
      </c>
      <c r="D14" s="5">
        <v>125</v>
      </c>
      <c r="E14" s="5">
        <v>220</v>
      </c>
      <c r="F14" s="5">
        <v>310</v>
      </c>
      <c r="G14" s="5">
        <v>250</v>
      </c>
      <c r="H14" s="5">
        <v>420</v>
      </c>
      <c r="I14" s="5">
        <v>265</v>
      </c>
      <c r="J14" s="5">
        <v>375</v>
      </c>
      <c r="K14" s="5">
        <v>360</v>
      </c>
      <c r="L14" s="5">
        <v>340</v>
      </c>
      <c r="M14" s="5">
        <v>250</v>
      </c>
      <c r="N14" s="3">
        <f>SUM(B14:M14)</f>
        <v>3385</v>
      </c>
      <c r="O14" s="2">
        <f>+N14/1000</f>
        <v>3.3849999999999998</v>
      </c>
    </row>
    <row r="15" spans="1:15" x14ac:dyDescent="0.35">
      <c r="A15" s="16" t="s">
        <v>21</v>
      </c>
      <c r="B15" s="6">
        <f>SUM(B10:B14)</f>
        <v>7931</v>
      </c>
      <c r="C15" s="6">
        <f t="shared" ref="C15:L15" si="1">SUM(C10:C14)</f>
        <v>6552</v>
      </c>
      <c r="D15" s="6">
        <f t="shared" si="1"/>
        <v>5670</v>
      </c>
      <c r="E15" s="6">
        <f t="shared" si="1"/>
        <v>16090</v>
      </c>
      <c r="F15" s="6">
        <f t="shared" si="1"/>
        <v>15275</v>
      </c>
      <c r="G15" s="6">
        <f t="shared" si="1"/>
        <v>13643</v>
      </c>
      <c r="H15" s="6">
        <f t="shared" si="1"/>
        <v>13510</v>
      </c>
      <c r="I15" s="6">
        <f t="shared" si="1"/>
        <v>15255</v>
      </c>
      <c r="J15" s="6">
        <f t="shared" si="1"/>
        <v>17069</v>
      </c>
      <c r="K15" s="6">
        <f t="shared" si="1"/>
        <v>17244</v>
      </c>
      <c r="L15" s="6">
        <f t="shared" si="1"/>
        <v>17327</v>
      </c>
      <c r="M15" s="6">
        <f>SUM(M10:M14)</f>
        <v>16035</v>
      </c>
      <c r="N15" s="10">
        <f>SUM(N10:N14)</f>
        <v>161601</v>
      </c>
      <c r="O15" s="11">
        <f>SUM(O10:O14)</f>
        <v>161.60099999999997</v>
      </c>
    </row>
    <row r="16" spans="1:15" x14ac:dyDescent="0.35">
      <c r="A16" s="19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13"/>
      <c r="O16" s="2"/>
    </row>
    <row r="17" spans="1:15" x14ac:dyDescent="0.35">
      <c r="A17" s="15" t="s">
        <v>28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12"/>
      <c r="O17" s="2"/>
    </row>
    <row r="18" spans="1:15" x14ac:dyDescent="0.35">
      <c r="A18" s="18" t="s">
        <v>6</v>
      </c>
      <c r="B18" s="5">
        <v>1824</v>
      </c>
      <c r="C18" s="5">
        <v>3340</v>
      </c>
      <c r="D18" s="5">
        <v>2745</v>
      </c>
      <c r="E18" s="5">
        <v>3610</v>
      </c>
      <c r="F18" s="5">
        <v>3560</v>
      </c>
      <c r="G18" s="5">
        <v>4630</v>
      </c>
      <c r="H18" s="5">
        <v>3670</v>
      </c>
      <c r="I18" s="5">
        <v>3500</v>
      </c>
      <c r="J18" s="5">
        <v>4865</v>
      </c>
      <c r="K18" s="5">
        <v>5892</v>
      </c>
      <c r="L18" s="5">
        <v>6725</v>
      </c>
      <c r="M18" s="5">
        <v>5850</v>
      </c>
      <c r="N18" s="3">
        <f>SUM(B18:M18)</f>
        <v>50211</v>
      </c>
      <c r="O18" s="2">
        <f>+N18/1000</f>
        <v>50.210999999999999</v>
      </c>
    </row>
    <row r="19" spans="1:15" x14ac:dyDescent="0.35">
      <c r="A19" s="18" t="s">
        <v>7</v>
      </c>
      <c r="B19" s="5">
        <v>1425</v>
      </c>
      <c r="C19" s="5">
        <v>1263</v>
      </c>
      <c r="D19" s="5">
        <v>1250</v>
      </c>
      <c r="E19" s="5">
        <v>1760</v>
      </c>
      <c r="F19" s="8">
        <v>1565</v>
      </c>
      <c r="G19" s="5">
        <v>1721</v>
      </c>
      <c r="H19" s="5">
        <v>1780</v>
      </c>
      <c r="I19" s="5">
        <v>1676</v>
      </c>
      <c r="J19" s="5">
        <v>1655</v>
      </c>
      <c r="K19" s="5">
        <v>1728</v>
      </c>
      <c r="L19" s="5">
        <v>1878</v>
      </c>
      <c r="M19" s="5">
        <v>1532</v>
      </c>
      <c r="N19" s="3">
        <f>SUM(B19:M19)</f>
        <v>19233</v>
      </c>
      <c r="O19" s="2">
        <f>+N19/1000</f>
        <v>19.233000000000001</v>
      </c>
    </row>
    <row r="20" spans="1:15" x14ac:dyDescent="0.35">
      <c r="A20" s="18" t="s">
        <v>8</v>
      </c>
      <c r="B20" s="5"/>
      <c r="C20" s="8"/>
      <c r="D20" s="5"/>
      <c r="E20" s="8"/>
      <c r="F20" s="8"/>
      <c r="G20" s="8"/>
      <c r="H20" s="8"/>
      <c r="I20" s="8"/>
      <c r="J20" s="8"/>
      <c r="K20" s="8"/>
      <c r="L20" s="8"/>
      <c r="M20" s="8"/>
      <c r="N20" s="3">
        <f>SUM(B20:M20)</f>
        <v>0</v>
      </c>
      <c r="O20" s="2">
        <f>+N20/1000</f>
        <v>0</v>
      </c>
    </row>
    <row r="21" spans="1:15" x14ac:dyDescent="0.35">
      <c r="A21" s="16" t="s">
        <v>21</v>
      </c>
      <c r="B21" s="9">
        <f>SUM(B18:B20)</f>
        <v>3249</v>
      </c>
      <c r="C21" s="9">
        <f t="shared" ref="C21:M21" si="2">SUM(C18:C20)</f>
        <v>4603</v>
      </c>
      <c r="D21" s="9">
        <f t="shared" si="2"/>
        <v>3995</v>
      </c>
      <c r="E21" s="9">
        <f t="shared" si="2"/>
        <v>5370</v>
      </c>
      <c r="F21" s="9">
        <f t="shared" si="2"/>
        <v>5125</v>
      </c>
      <c r="G21" s="9">
        <f t="shared" si="2"/>
        <v>6351</v>
      </c>
      <c r="H21" s="9">
        <f t="shared" si="2"/>
        <v>5450</v>
      </c>
      <c r="I21" s="9">
        <f t="shared" si="2"/>
        <v>5176</v>
      </c>
      <c r="J21" s="9">
        <f t="shared" si="2"/>
        <v>6520</v>
      </c>
      <c r="K21" s="9">
        <f t="shared" si="2"/>
        <v>7620</v>
      </c>
      <c r="L21" s="9">
        <f t="shared" si="2"/>
        <v>8603</v>
      </c>
      <c r="M21" s="9">
        <f t="shared" si="2"/>
        <v>7382</v>
      </c>
      <c r="N21" s="9">
        <f>SUM(N18:N20)</f>
        <v>69444</v>
      </c>
      <c r="O21" s="11">
        <f>SUM(O18:O20)</f>
        <v>69.444000000000003</v>
      </c>
    </row>
    <row r="22" spans="1:15" x14ac:dyDescent="0.35">
      <c r="A22" s="18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2"/>
      <c r="O22" s="2"/>
    </row>
    <row r="23" spans="1:15" x14ac:dyDescent="0.35">
      <c r="A23" s="1" t="s">
        <v>30</v>
      </c>
      <c r="B23" s="14">
        <f>+B21+B15+B7</f>
        <v>13125</v>
      </c>
      <c r="C23" s="14">
        <f>+C21+C15+C7</f>
        <v>13913</v>
      </c>
      <c r="D23" s="14">
        <f>+D21+D15+D7</f>
        <v>12515</v>
      </c>
      <c r="E23" s="14">
        <f>+E21+E15+E7</f>
        <v>26220</v>
      </c>
      <c r="F23" s="14">
        <f>+F21+F15+F7</f>
        <v>24972</v>
      </c>
      <c r="G23" s="14">
        <f>+G21+G15+G7</f>
        <v>24754</v>
      </c>
      <c r="H23" s="14">
        <f>+H21+H15+H7</f>
        <v>23910</v>
      </c>
      <c r="I23" s="14">
        <f>+I21+I15+I7</f>
        <v>25186</v>
      </c>
      <c r="J23" s="14">
        <f>+J21+J15+J7</f>
        <v>27375</v>
      </c>
      <c r="K23" s="14">
        <f>+K21+K15+K7</f>
        <v>28775</v>
      </c>
      <c r="L23" s="14">
        <f>+L21+L15+L7</f>
        <v>31020</v>
      </c>
      <c r="M23" s="14">
        <f>+M21+M15+M7</f>
        <v>29272</v>
      </c>
      <c r="N23" s="14">
        <f>+N21+N15+N7</f>
        <v>281037</v>
      </c>
      <c r="O23" s="26">
        <f>+N23/1000</f>
        <v>281.03699999999998</v>
      </c>
    </row>
    <row r="26" spans="1:15" x14ac:dyDescent="0.35">
      <c r="K26" s="20"/>
    </row>
    <row r="27" spans="1:15" x14ac:dyDescent="0.35">
      <c r="K27" s="21"/>
    </row>
    <row r="28" spans="1:15" x14ac:dyDescent="0.35">
      <c r="K28" s="21"/>
    </row>
    <row r="29" spans="1:15" x14ac:dyDescent="0.35">
      <c r="K29" s="21"/>
    </row>
    <row r="30" spans="1:15" ht="15.5" x14ac:dyDescent="0.35">
      <c r="K30" s="22"/>
    </row>
    <row r="31" spans="1:15" ht="15.5" x14ac:dyDescent="0.35">
      <c r="K31" s="23"/>
    </row>
    <row r="32" spans="1:15" ht="15.5" x14ac:dyDescent="0.35">
      <c r="K32" s="23"/>
    </row>
  </sheetData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ASUS</dc:creator>
  <cp:lastModifiedBy>asus</cp:lastModifiedBy>
  <cp:lastPrinted>2022-12-26T05:27:38Z</cp:lastPrinted>
  <dcterms:created xsi:type="dcterms:W3CDTF">2022-12-07T00:44:54Z</dcterms:created>
  <dcterms:modified xsi:type="dcterms:W3CDTF">2026-07-10T03:50:20Z</dcterms:modified>
</cp:coreProperties>
</file>